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388" tabRatio="589" activeTab="0"/>
  </bookViews>
  <sheets>
    <sheet name="Метаком" sheetId="1" r:id="rId1"/>
  </sheets>
  <definedNames>
    <definedName name="Excel_BuiltIn__FilterDatabase">'Метаком'!$A$12:$B$312</definedName>
    <definedName name="Excel_BuiltIn__FilterDatabase_1">#REF!</definedName>
    <definedName name="Excel_BuiltIn_Print_Area_1">'Метаком'!$A$2:$F$363</definedName>
    <definedName name="Excel_BuiltIn_Print_Area_1_1">'Метаком'!$B$2:$F$362</definedName>
    <definedName name="Excel_BuiltIn_Print_Area_1_1_1">'Метаком'!$B$2:$F$359</definedName>
    <definedName name="_xlnm.Print_Area" localSheetId="0">'Метаком'!$A$1:$F$362</definedName>
  </definedNames>
  <calcPr fullCalcOnLoad="1" refMode="R1C1"/>
</workbook>
</file>

<file path=xl/sharedStrings.xml><?xml version="1.0" encoding="utf-8"?>
<sst xmlns="http://schemas.openxmlformats.org/spreadsheetml/2006/main" count="1002" uniqueCount="934">
  <si>
    <t>ООО "Метаком-плюс"</t>
  </si>
  <si>
    <t>№</t>
  </si>
  <si>
    <t>Наименование</t>
  </si>
  <si>
    <t>Описание</t>
  </si>
  <si>
    <t>1. Блоки вызова аудио (при покупке в составе комплекта)</t>
  </si>
  <si>
    <t>1.1</t>
  </si>
  <si>
    <t>MK2012-TM4E</t>
  </si>
  <si>
    <t>1.2</t>
  </si>
  <si>
    <t>MK2012-TM4EN</t>
  </si>
  <si>
    <t>1.3</t>
  </si>
  <si>
    <t>MK2012-RFE</t>
  </si>
  <si>
    <t>1.4</t>
  </si>
  <si>
    <t>MK2012-RFEN</t>
  </si>
  <si>
    <t>1.5</t>
  </si>
  <si>
    <t>MK2012-MFE</t>
  </si>
  <si>
    <t>1.6</t>
  </si>
  <si>
    <t>MK2012-MFEN</t>
  </si>
  <si>
    <t>1.7</t>
  </si>
  <si>
    <t>МК2003.2-ТМ4Е</t>
  </si>
  <si>
    <t>1.8</t>
  </si>
  <si>
    <t>МК2003.2-ТМ4ЕN</t>
  </si>
  <si>
    <t>1.9</t>
  </si>
  <si>
    <t>MK2003.2-RFE</t>
  </si>
  <si>
    <t>1.10</t>
  </si>
  <si>
    <t>MK2003.2-RFEN</t>
  </si>
  <si>
    <t>1.11</t>
  </si>
  <si>
    <t>MK2003.2-MFE</t>
  </si>
  <si>
    <t>1.12</t>
  </si>
  <si>
    <t>MK2003.2-MFEN</t>
  </si>
  <si>
    <t>1.13</t>
  </si>
  <si>
    <t>МК2008.2-ТМ4Е 
Версия 2</t>
  </si>
  <si>
    <t>1.14</t>
  </si>
  <si>
    <t>МК2008.2-ТМ4ЕN</t>
  </si>
  <si>
    <t>1.15</t>
  </si>
  <si>
    <t>МК2008.2-RFE 
Версия 2</t>
  </si>
  <si>
    <t>1.16</t>
  </si>
  <si>
    <t>МК2008.2-RFEN</t>
  </si>
  <si>
    <t>1.17</t>
  </si>
  <si>
    <t>МК2008.2-MFE 
Версия 2</t>
  </si>
  <si>
    <t>1.18</t>
  </si>
  <si>
    <t>МК2008.2-MFEN</t>
  </si>
  <si>
    <t>1.19</t>
  </si>
  <si>
    <t>МК2007-ТМ4Е</t>
  </si>
  <si>
    <t>1.20</t>
  </si>
  <si>
    <t>МК2007-RFЕ</t>
  </si>
  <si>
    <t>1.21</t>
  </si>
  <si>
    <t>МК2007-MFЕ</t>
  </si>
  <si>
    <t>1.22</t>
  </si>
  <si>
    <t>МК20.2-ТМ4E</t>
  </si>
  <si>
    <t>1.23</t>
  </si>
  <si>
    <t>МК20.2-ТМ4EN</t>
  </si>
  <si>
    <t>1.24</t>
  </si>
  <si>
    <t>MK20.2-RFE</t>
  </si>
  <si>
    <t>1.25</t>
  </si>
  <si>
    <t>MK20.2-RFEN</t>
  </si>
  <si>
    <t>1.26</t>
  </si>
  <si>
    <t>MK20.2-MFE</t>
  </si>
  <si>
    <t>1.27</t>
  </si>
  <si>
    <t>MK20.2-MFEN</t>
  </si>
  <si>
    <t>MК10.2-TM4E</t>
  </si>
  <si>
    <t>1.29</t>
  </si>
  <si>
    <t>MК10.2-TM4EN</t>
  </si>
  <si>
    <t>1.30</t>
  </si>
  <si>
    <t>MК10.2-RFE</t>
  </si>
  <si>
    <t>1.31</t>
  </si>
  <si>
    <t>MК10.2-RFEN</t>
  </si>
  <si>
    <t>1.32</t>
  </si>
  <si>
    <t>MК10.2-MFE</t>
  </si>
  <si>
    <t>1.33</t>
  </si>
  <si>
    <t>MК10.2-MFEN</t>
  </si>
  <si>
    <t>2. Блоки вызова аудио (при покупке не в составе комплекта)</t>
  </si>
  <si>
    <t>2.1</t>
  </si>
  <si>
    <t>2.2</t>
  </si>
  <si>
    <t>2.3</t>
  </si>
  <si>
    <t>2.4</t>
  </si>
  <si>
    <t>2.5</t>
  </si>
  <si>
    <t>2.6</t>
  </si>
  <si>
    <t>2.7</t>
  </si>
  <si>
    <t>Многоабонентый антивандальный блок вызова МЕТАКОМ MK2003.2-TM4E, емкость абонентов до 999 (при использовании нескольких коммутаторов), возможность запрета работы домофона с ключами TM2002 или TM2003, индивидуальный/общий код. Рассчитан на работу с электромагнитным замком. Габариты: 215Х115х45мм.</t>
  </si>
  <si>
    <t>2.8</t>
  </si>
  <si>
    <t>Многоабонентый антивандальный блок вызова МЕТАКОМ MK2003.2-TM4EN, емкость абонентов до 999 (при использовании нескольких коммутаторов), возможность запрета работы домофона с ключами TM2002 или TM2003, индивидуальный/общий код, возможность организации домофонной сети типа 1 Master / 16 Slave (один основной вход, 16 дополнительных). Рассчитан на работу с электромагнитным замком. Габариты: 215Х115х45мм.</t>
  </si>
  <si>
    <t>2.9</t>
  </si>
  <si>
    <t>Многоабонентный антивандальный блок вызова МЕТАКОМ MK2003.2-RFE, емкость абонентов до 999 (при использовании нескольких коммутаторов), работа с бесконтактными брелками proximity, стандарт EM-marine. Рассчитан на работу с электромагнитным замком. Габариты: 215Х115х45мм.</t>
  </si>
  <si>
    <t>2.10</t>
  </si>
  <si>
    <t>Многоабонентный антивандальный блок вызова МЕТАКОМ MK2003.2-RFEN, емкость абонентов до 999 (при использовании нескольких коммутаторов), работа с бесконтактными брелками proximity, стандарт EM-marine. Возможность организации домофонной сети типа 1 Master / 16 Slave (один основной вход, 16 дополнительных), индивидуальный/общий код. Рассчитан на работу с электромагнитным замком. Габариты: 215Х115х45мм.</t>
  </si>
  <si>
    <t>2.11</t>
  </si>
  <si>
    <t>Многоабонентный антивандальный блок вызова МЕТАКОМ MK2003.2-MFE, емкость абонентов до 999 (при использовании нескольких коммутаторов), работа с бесконтактными брелками, стандарт MIFARE. Домофон имеет встроенный считыватель бесконтактных брелков Metakom MK-MF, который работает только с брелками Metakom MF136. Рассчитан на работу с электромагнитным замком. Габариты: 215Х115х45мм.</t>
  </si>
  <si>
    <t>2.12</t>
  </si>
  <si>
    <t>Многоабонентный антивандальный блок вызова МЕТАКОМ MK2003.2-MFEN, емкость абонентов до 999 (при использовании нескольких коммутаторов), работа с бесконтактными брелками, стандарт MIFARE. Возможность организации домофонной сети типа 1 Master / 16 Slave (один основной вход, 16 дополнительных). Данный домофон имеет встроенный считыватель бесконтактных брелков МЕТАКОМ MF, который работает только с брелками МЕТАКОМ MF136. Рассчитан на работу с электромагнитным замком. Габариты: 215х115х45мм.</t>
  </si>
  <si>
    <t>2.13</t>
  </si>
  <si>
    <t>Антивандальный блок вызова МЕТАКОМ МК2008.2-ТМ4E , контроллер Touch Memory для ключей типа ТМ2002, ТМ2003, ТМ2004, DS1990A, индивидуальный код, свето- и аудиоиндикация режимов работы. Рассчитан на работу с электромагнитным замком. Габариты: 178Х84х35.</t>
  </si>
  <si>
    <t>2.14</t>
  </si>
  <si>
    <t>Антивандальный блок вызова МЕТАКОМ МК2008.2-ТМ4E , контроллер Touch Memory для ключей типа ТМ2002, ТМ2003, ТМ2004, DS1990A, индивидуальный код, свето- и аудиоиндикация режимов работы. Рассчитан на работу с электромагнитным замком. Габариты: 178Х84х35. Блок вызова поддерживает объединение в сеть.</t>
  </si>
  <si>
    <t>2.15</t>
  </si>
  <si>
    <t>Антивандальный блок вызова МЕТАКОМ MK2008.2-RFE, контроллер PROXIMITY (брелоки типа PROXIMITY, стандарт EM-Marin), индивидуальный код, свето- и аудиоиндикация режимов работы. Рассчитан на работу с электромагнитным замком. Габариты: 178Х84х35.</t>
  </si>
  <si>
    <t>2.16</t>
  </si>
  <si>
    <t>Антивандальный блок вызова МЕТАКОМ MK2008.2-RFEN, контроллер PROXIMITY (брелоки типа PROXIMITY, стандарт EM-Marin), индивидуальный код, свето- и аудиоиндикация режимов работы. Габариты: 178х84х35. Рассчитан на работу с электромагнитным замком. Блок вызова поддерживает объединение в сеть.</t>
  </si>
  <si>
    <t>2.17</t>
  </si>
  <si>
    <t>МК2008.2-MFE  
Версия 2</t>
  </si>
  <si>
    <t>Антивандальный блок вызова МЕТАКОМ MK2008.2-MFE, индивидуальный код, свето- и аудиоиндикация режимов работы. Имеет встроенный считыватель бесконтактных брелков МЕТАКОМ MK-MF, который работает только с брелками МЕТАКОМ MF136. Габариты: 178х84х35. Рассчитан на работу с электромагнитным замком.</t>
  </si>
  <si>
    <t>2.18</t>
  </si>
  <si>
    <t>Антивандальный блок вызова МЕТАКОМ MK2008.2-MFEN, индивидуальный код, свето- и аудиоиндикация режимов работы. Имеет встроенный считыватель бесконтактных брелков МЕТАКОМ MK-MF, который работает только с брелками МЕТАКОМ MF136. Габариты: 178х84х35. Рассчитан на работу с электромагнитным замком. Блок вызова поддерживает объединение в сеть.</t>
  </si>
  <si>
    <t>2.19</t>
  </si>
  <si>
    <t>МК2007-ТМ-Е</t>
  </si>
  <si>
    <t>Многоабонентный антивандальный блок вызова METAKOM MK2007-TM-E, цифровая система адресации, ёмкость до 255 абонентов, трёхразрядный цифровой дисплей, контроллер Touch Memory (ключи типа ТМ2002, ТМ2003, ТМ2004, DS 1990A), индивидуальные коды, свето- и аудиоиндикация режимов работы. Рассчитан на работу с электромагнитным замком. Габариты: 180X150x30. Работа с трубками типа: ТКП-12D, LF-8, Wekta.</t>
  </si>
  <si>
    <t>2.20</t>
  </si>
  <si>
    <t>MK2007-RF-E</t>
  </si>
  <si>
    <t>Многоабонентный антивандальный блок вызова МЕТАКОМ MK2007-RF-E, цифровая система адресации, ёмкость до 255 абонентов, трёхразрядный цифровой дисплей, Proximity считыватель, индивидуальные коды, свето- и аудиоиндикация режимов работы. Рассчитан на работу с электромагнитным замком. Габариты: 180x150x30. Работа с трубками типа: ТКП-12D.</t>
  </si>
  <si>
    <t>2.21</t>
  </si>
  <si>
    <t>Многоабонентный антивандальный цифровой блок вызова МЕТАКОМ MK2007-MFE, цифровая система адресации, ёмкость до 255 абонентов, трёхразрядный цифровой дисплей, индивидуальные коды, свето- и аудиоиндикация режимов работы. Имеет встроенный считыватель бесконтактных брелков МЕТАКОМ MK-MF, который работает только с брелками МЕТАКОМ MF136. Габариты: 180x150x30. Работа с трубками типа: ТКП-12D. Рассчитан на работу с электромагнитным замком.</t>
  </si>
  <si>
    <t>2.22</t>
  </si>
  <si>
    <t>MK20.2-TM4E</t>
  </si>
  <si>
    <t>Антивандальный блок вызова прямой адресации МЕТАКОМ МК20.2-ТМ4E, ёмкость 20 абонентов, контроллер Touch Memory (ключи типа ТМ2003, ТМ2002, ТМ2004, DS1990A). Рассчитан на работу с электромагнитным замком. Габариты: 183Х207х38.</t>
  </si>
  <si>
    <t>2.23</t>
  </si>
  <si>
    <t>MK20.2-TM4EN</t>
  </si>
  <si>
    <t>Антивандальный блок вызова прямой адресации МЕТАКОМ МК20.2-ТМ4EN, ёмкость 20 абонентов, контроллер Touch Memory (ключи типа ТМ2003, ТМ2002, ТМ2004, DS1990A), возможность работы в сети. Рассчитан на работу с электромагнитным замком. Габариты: 183Х207х38.</t>
  </si>
  <si>
    <t>2.24</t>
  </si>
  <si>
    <t>Антивандальный блок вызова МЕТАКОМ МК20.2-RFE прямой адресации, ёмкость 20 абонентов, работа с бесконтактными брелками, стандарт ЕМ-Marin. Рассчитан на работу с электромагнитным замком. Габариты: 183X207x38.</t>
  </si>
  <si>
    <t>2.25</t>
  </si>
  <si>
    <t>Антивандальный блок вызова МЕТАКОМ МК20.2-RFEN прямой адресации, ёмкость 20 абонентов, работа с бесконтактными брелками, стандарт EM-marine. Возможность работы в сети. Рассчитан на работу с электромагнитным замком. Габариты: 183X207x38.</t>
  </si>
  <si>
    <t>2.26</t>
  </si>
  <si>
    <t>Антивандальный блок вызова МЕТАКОМ МК20.2-MFE прямой адресации, ёмкость 20 абонентов, работа с бесконтактными брелками, стандарт MIFARE. Имеет встроенный считыватель бесконтактных брелков Metakom MK-MF, который работает только с брелками Metakom MF136. Рассчитан на работу с электромагнитным замком. Габариты: 183X207x38.</t>
  </si>
  <si>
    <t>2.27</t>
  </si>
  <si>
    <t>Антивандальный блок вызова МЕТАКОМ МК20.2-MFEN прямой адресации, ёмкость 20 абонентов, работа с бесконтактными брелками, стандарт MIFARE. Возможность работы в сети. Имеет встроенный считыватель бесконтактных брелков Metakom MK-MF, который работает только с брелками Metakom MF136. Рассчитан на работу с электромагнитным замком. Габариты: 183X207x38.</t>
  </si>
  <si>
    <t>2.28</t>
  </si>
  <si>
    <t>Антивандальный блок вызова прямой адресации МЕТАКОМ MК10.2-TM4E, ёмкость 10 абонентов, контроллер Touch Memory (ключи типа ТМ2002, ТМ2003, ТМ2004, DS1990A). Подсветка номера абонента. Рассчитан на работу с электромагнитным замком. Габариты: 183Х156х38.</t>
  </si>
  <si>
    <t>2.29</t>
  </si>
  <si>
    <t>Антивандальный блок вызова прямой адресации МЕТАКОМ MК10.2-TM4EN, возможность работы в сети, ёмкость 10 абонентов, контроллер Touch Memory (ключи типа ТМ2002, ТМ2003, ТМ2004, DS1990A). Подсветка номера абонента. Рассчитан на работу с электромагнитным замком. Габариты: 183Х156х38.</t>
  </si>
  <si>
    <t>2.30</t>
  </si>
  <si>
    <t>Антивандальный блок вызова прямой адресации МЕТАКОМ MК10.2-RFE, ёмкость 10 абонентов,  работа с бесконтактными брелками стандарта ЕМ-Marine. Подсветка номера абонента. Рассчитан на работу с электромагнитным замком. Габариты: 183Х156х38.</t>
  </si>
  <si>
    <t>2.31</t>
  </si>
  <si>
    <t>Антивандальный блок вызова прямой адресации МЕТАКОМ MК10.2-RFEN, возможность работы в сети, ёмкость 10 абонентов, работа с бесконтактными брелками стандарта ЕМ-Marine). Подсветка номера абонента. Рассчитан на работу с электромагнитным замком. Габариты: 183Х156х38.</t>
  </si>
  <si>
    <t>2.32</t>
  </si>
  <si>
    <t>Антивандальный блок вызова прямой адресации МЕТАКОМ MК10.2-MFE, ёмкость 10 абонентов,  работа с бесконтактными брелками стандарта Mifare). Имеет встроенный считыватель бесконтактных брелков Metakom MK-MF, который работает только с брелками Metakom MF136. Подсветка номера абонента. Рассчитан на работу с электромагнитным замком. Габариты: 183Х156х38.</t>
  </si>
  <si>
    <t>2.33</t>
  </si>
  <si>
    <t>Антивандальный блок вызова прямой адресации МЕТАКОМ MК10.2-MFEN, возможность работы в сети, ёмкость 10 абонентов, работа с бесконтактными брелками стандарта Mifare). Имеет встроенный считыватель бесконтактных брелков Metakom MF, который работает только с брелками Metakom MF136. Подсветка номера абонента. Рассчитан на работу с электромагнитным замком. Габариты: 183Х156х38.</t>
  </si>
  <si>
    <t>2.34</t>
  </si>
  <si>
    <t>MK1-XR-N</t>
  </si>
  <si>
    <t>Одноабонентный блок вызова представляют собой дуплексное переговорное устройство с возможностью вызова абонента со стороны вызывной панели и дистанционного открывания замка со стороны трубки. Тип корпуса: накладной.</t>
  </si>
  <si>
    <t>2.35</t>
  </si>
  <si>
    <t>MK1-EM</t>
  </si>
  <si>
    <t>Блок вызова может работать как в составе координатной домофонной системы для работы на одну общую абонентскую трубку, либо как самостоятельная
одноабонентная домофонная система.</t>
  </si>
  <si>
    <t>2.36</t>
  </si>
  <si>
    <t>MK1-TM-EM</t>
  </si>
  <si>
    <t>Блок вызова может работать как в составе координатной домофонной системы для работы на одну общую абонентскую трубку или видеомонитор, либо как самостоятельная
одноабонентная домофонная система. Оборудован встроенным считывателем и контроллером ключей METAKOM TM2003, Dallas DS1990A.</t>
  </si>
  <si>
    <t>2.37</t>
  </si>
  <si>
    <t>MK1-RF-EM</t>
  </si>
  <si>
    <t>Блок вызова может работать как в составе координатной домофонной системы для работы на одну общую абонентскую трубку или видеомонитор, либо как самостоятельная
одноабонентная домофонная система. Оборудован встроенным считывателем бесконтактных ключей RF (частота 125 кГц).</t>
  </si>
  <si>
    <t>2.38</t>
  </si>
  <si>
    <t>MK1-MF-EM</t>
  </si>
  <si>
    <t>Блок вызова может работать как в составе координатной домофонной системы для работы на одну общую абонентскую трубку или видеомонитор, либо как самостоятельная
одноабонентная домофонная система. Имеет встроенный считыватель бесконтактных брелков Metakom MK-MF, который работает только с брелками Metakom MF136.</t>
  </si>
  <si>
    <t>2.39</t>
  </si>
  <si>
    <t>MK1-XR-E</t>
  </si>
  <si>
    <t>Одноабонентный блок вызова представляют собой дуплексное переговорное устройство с возможностью вызова абонента со стороны вызывной панели и дистанционного открывания замка со стороны трубки. Тип корпуса: врезной (при использовании специальной рамки - подставки может быть смонтирован как накладной).</t>
  </si>
  <si>
    <t>2.40</t>
  </si>
  <si>
    <t>MK1-XR-E-TM</t>
  </si>
  <si>
    <t>Одноабонентный блок вызова представляют собой дуплексное переговорное устройство с возможностью вызова абонента со стороны вызывной панели и дистанционного открывания замка со стороны трубки. Оборудован встроенным считывателем и контроллером ключей METAKOM TM2003, Dallas DS1990A. Тип корпуса: врезной (при использовании специальной рамки - подставки может быть смонтирован как накладной).</t>
  </si>
  <si>
    <t>2.41</t>
  </si>
  <si>
    <t>MK1-XR-E-RF</t>
  </si>
  <si>
    <t>Одноабонентный блок вызова представляют собой дуплексное переговорное устройство с возможностью вызова абонента со стороны вызывной панели и дистанционного открывания замка со стороны трубки. Оборудован встроенным считывателем бесконтактных ключей RF (частота 125 кГц). Тип корпуса: врезной (при использовании специальной рамки - подставки может быть смонтирован как накладной).</t>
  </si>
  <si>
    <t>2.42</t>
  </si>
  <si>
    <t>MK1-XR-E-MF</t>
  </si>
  <si>
    <t>Одноабонентный блок вызова представляют собой дуплексное переговорное устройство с возможностью вызова абонента со стороны вызывной панели и дистанционного открывания замка со стороны трубки. Имеет встроенный считыватель бесконтактных брелков Metakom MK-MF, который работает только с брелками Metakom MF136. Тип корпуса: врезной (при использовании специальной рамки - подставки может быть смонтирован как накладной).</t>
  </si>
  <si>
    <t>2.43</t>
  </si>
  <si>
    <t>MK2-X-TM</t>
  </si>
  <si>
    <t>Двухабонентный блок вызова с системой адресации стандарта Commax. Оборудован встроенным считывателем и контроллером ключей METAKOM TM2003, Dallas DS1990A. Тип корпуса: накладной.</t>
  </si>
  <si>
    <t>2.44</t>
  </si>
  <si>
    <t>MK2-X-RF</t>
  </si>
  <si>
    <t>Двухабонентный блок вызова с системой адресации стандарта Commax. Оборудован встроенным контроллером и считывателем бесконтактных ключей RF125P (частота 125 кГц). Тип корпуса: накладной.</t>
  </si>
  <si>
    <t>2.45</t>
  </si>
  <si>
    <t>MK2-X-MF</t>
  </si>
  <si>
    <t>Двухабонентный блок вызова с системой адресации стандарта Commax. Оборудован встроенным контроллером и считывателем бесконтактных ключей MF136P (частота 13,56 мГц). Тип корпуса: накладной.</t>
  </si>
  <si>
    <t>2.46</t>
  </si>
  <si>
    <t>MK4-X-TM</t>
  </si>
  <si>
    <t>Четырёхабонентный блок вызова с системой адресации стандарта Commax. Оборудован встроенным считывателем и контроллером ключей METAKOM TM2003, Dallas DS1990A. Тип корпуса: накладной.</t>
  </si>
  <si>
    <t>2.47</t>
  </si>
  <si>
    <t>MK4-X-RF</t>
  </si>
  <si>
    <t>Четырёхабонентный блок вызова с системой адресации стандарта Commax. Оборудован встроенным контроллером и считывателем бесконтактных ключей RF125P (частота 125 кГц). Тип корпуса: накладной.</t>
  </si>
  <si>
    <t>2.48</t>
  </si>
  <si>
    <t>MK4-X-MF</t>
  </si>
  <si>
    <t>Четырёхабонентный блок вызова с системой адресации стандарта Commax. Оборудован встроенным контроллером и считывателем бесконтактных ключей MF136P (частота 13,56 мГц). Тип корпуса: накладной.</t>
  </si>
  <si>
    <t>2.49</t>
  </si>
  <si>
    <t>MK6-X-TM</t>
  </si>
  <si>
    <t>Шестиабонентный блок вызова с системой адресации стандарта Commax. Оборудован встроенным считывателем и контроллером ключей METAKOM TM2003, Dallas DS1990A. Тип корпуса: накладной.</t>
  </si>
  <si>
    <t>2.50</t>
  </si>
  <si>
    <t>MK6-X-RF</t>
  </si>
  <si>
    <t>Шестиабонентный блок вызова с системой адресации стандарта Commax. Оборудован встроенным контроллером и считывателем бесконтактных ключей RF125P (частота 125 кГц). Тип корпуса: накладной.</t>
  </si>
  <si>
    <t>2.51</t>
  </si>
  <si>
    <t>MK6-X-MF</t>
  </si>
  <si>
    <t>Шестиабонентный блок вызова с системой адресации стандарта Commax. Оборудован встроенным контроллером и считывателем бесконтактных ключей MF136P (частота 13,56 мГц). Тип корпуса: накладной.</t>
  </si>
  <si>
    <t>3. Блоки вызова видео (при покупке в составе комплекта).</t>
  </si>
  <si>
    <t>3.1</t>
  </si>
  <si>
    <t>MK2012-TM4EV</t>
  </si>
  <si>
    <t>3.2</t>
  </si>
  <si>
    <t>MK2012-TM4EVN</t>
  </si>
  <si>
    <t>3.3</t>
  </si>
  <si>
    <t>MK2012-RFEV</t>
  </si>
  <si>
    <t>3.4</t>
  </si>
  <si>
    <t>MK2012-RFEVN</t>
  </si>
  <si>
    <t>3.5</t>
  </si>
  <si>
    <t>MK2012-MFEV</t>
  </si>
  <si>
    <t>3.6</t>
  </si>
  <si>
    <t>MK2012-MFEVN</t>
  </si>
  <si>
    <t>3.7</t>
  </si>
  <si>
    <t>MK2003.2-TM4EV</t>
  </si>
  <si>
    <t>3.8</t>
  </si>
  <si>
    <t>MK2003.2-TM4EVN</t>
  </si>
  <si>
    <t>3.9</t>
  </si>
  <si>
    <t xml:space="preserve">MK2003.2-RFEV </t>
  </si>
  <si>
    <t>3.10</t>
  </si>
  <si>
    <t>MK2003.2-RFEVN</t>
  </si>
  <si>
    <t>3.11</t>
  </si>
  <si>
    <t>MK2003.2-MFEV</t>
  </si>
  <si>
    <t>3.12</t>
  </si>
  <si>
    <t>MK2003.2-MFEVN</t>
  </si>
  <si>
    <t>3.13</t>
  </si>
  <si>
    <t>MK2007-TM-EV</t>
  </si>
  <si>
    <r>
      <t xml:space="preserve">Многоабонентный антивандальный цифровой цветной видеодомофон METAKOM MK2007-TM-EV, ёмкость до 255 абонентов, трёхразрядный цифровой дисплей, контроллер Touch Memory (ключи типа ТМ2002, ТМ2003, ТМ2004, DS 1990A), индивидуальные коды, свето- и аудиоиндикация режимов работы. Габариты: 180Х150х30. Работа с трубками типа: ТКП-12D.
</t>
    </r>
    <r>
      <rPr>
        <b/>
        <i/>
        <sz val="9"/>
        <color indexed="56"/>
        <rFont val="Calibri"/>
        <family val="2"/>
      </rPr>
      <t xml:space="preserve">Доп. оборудование для комплекта: </t>
    </r>
    <r>
      <rPr>
        <i/>
        <sz val="9"/>
        <color indexed="56"/>
        <rFont val="Calibri"/>
        <family val="2"/>
      </rPr>
      <t>блок питания БП-2У.</t>
    </r>
  </si>
  <si>
    <t>3.14</t>
  </si>
  <si>
    <t>MK2007-RF-EV</t>
  </si>
  <si>
    <t>3.15</t>
  </si>
  <si>
    <t>MK2007-MF-EV</t>
  </si>
  <si>
    <t>3.16</t>
  </si>
  <si>
    <t>MK20.2-TM4EV</t>
  </si>
  <si>
    <t>3.17</t>
  </si>
  <si>
    <t>MK20.2-TM4EVN</t>
  </si>
  <si>
    <t>3.18</t>
  </si>
  <si>
    <t>MK20.2-RFEV</t>
  </si>
  <si>
    <t>3.19</t>
  </si>
  <si>
    <t>MK20.2-RFEVN</t>
  </si>
  <si>
    <t>3.20</t>
  </si>
  <si>
    <t>MK20.2-MFEV</t>
  </si>
  <si>
    <t>3.21</t>
  </si>
  <si>
    <t>MK20.2-MFEVN</t>
  </si>
  <si>
    <t>3.22</t>
  </si>
  <si>
    <t>MК10.2-TM4EV</t>
  </si>
  <si>
    <t>3.23</t>
  </si>
  <si>
    <t>MК10.2-TM4EVN</t>
  </si>
  <si>
    <t>3.24</t>
  </si>
  <si>
    <t>MК10.2-RFEV</t>
  </si>
  <si>
    <t>3.25</t>
  </si>
  <si>
    <t>MК10.2-RFEVN</t>
  </si>
  <si>
    <t>3.26</t>
  </si>
  <si>
    <t>MК10.2-MFEV</t>
  </si>
  <si>
    <t>3.27</t>
  </si>
  <si>
    <t>MК10.2-MFEVN</t>
  </si>
  <si>
    <t>4. Блоки вызова видео (при покупке не в составе комплекта)</t>
  </si>
  <si>
    <t>4.1</t>
  </si>
  <si>
    <t>4.2</t>
  </si>
  <si>
    <t>4.3</t>
  </si>
  <si>
    <t>4.4</t>
  </si>
  <si>
    <t>4.5</t>
  </si>
  <si>
    <t>4.6</t>
  </si>
  <si>
    <t>4.7</t>
  </si>
  <si>
    <t>Многоабонентый антивандальный цветной блок вызова со встроенной видеокамерой МЕТАКОМ MK2003.2-TM4EV, емкость абонентов до 999 (при использовании нескольких коммутаторов), возможность запрета работы домофона с ключами TM2002 или TM2003, индивидуальный/общий код. Рассчитан на работу с электромагнитным замком. Габариты: 215Х115х45мм.</t>
  </si>
  <si>
    <t>4.8</t>
  </si>
  <si>
    <t>Многоабонентый антивандальный цветной блок вызова со встроенной видеокамерой МЕТАКОМ MK2003.2-TM4EVN, емкость абонентов до 999 (при использовании нескольких коммутаторов), возможность запрета работы домофона с ключами TM2002 или TM2003, индивидуальный/общий код. Возможность организации домофонной сети типа 1 Master / 16 Slave (один основной вход, 16 дополнительных), индивидуальный/общий код. Рассчитан на работу с электромагнитным замком. Габариты: 215Х115х45мм.</t>
  </si>
  <si>
    <t>4.9</t>
  </si>
  <si>
    <t>Многоабонентный антивандальный цветной блок вызова со встроенной видеокамерой МЕТАКОМ MK2003.2-RFEV, емкость абонентов до 999 (при использовании нескольких коммутаторов), работа с бесконтактными брелками proximity, стандарт EM-marine. Рассчитан на работу с электромагнитным замком. Габариты:  215Х115х45мм.</t>
  </si>
  <si>
    <t>4.10</t>
  </si>
  <si>
    <t>Многоабонентный антивандальный цветной блок вызова со встроенной видеокамерой МЕТАКОМ MK2003.2-RFEVN, емкость абонентов до 999 (при использовании нескольких коммутаторов), работа с бесконтактными брелками proximity, стандарт EM-marine. Возможность организации домофонной сети типа 1 Master / 16 Slave (один основной вход, 16 дополнительных), индивидуальный/общий код. Рассчитан на работу с электромагнитным замком. Габариты: 215Х115х45мм.</t>
  </si>
  <si>
    <t>4.11</t>
  </si>
  <si>
    <t>Многоабонентный антивандальный цветной блок вызова со встроенной видеокамерой МЕТАКОМ MK2003.2-MFEV, емкость абонентов до 999 (при использовании нескольких коммутаторов), работа с бесконтактными брелками proximity, стандарт Mifare. Имеет встроенный считыватель бесконтактных брелков МЕТАКОМ MK-MF, который работает только с брелками МЕТАКОМ MF136. Рассчитан на работу с электромагнитным замком. Габариты: 215Х115х45мм.</t>
  </si>
  <si>
    <t>4.12</t>
  </si>
  <si>
    <t>Многоабонентный антивандальный цветной блок вызова со встроенной видеокамерой МЕТАКОМ MK2003.2-MFEV, емкость абонентов до 999 (при использовании нескольких коммутаторов), возможность работы в сети, работа с бесконтактными брелками proximity, стандарт Mifare. Имеет встроенный считыватель бесконтактных брелков МЕТАКОМ MK-MF, который работает только с брелками МЕТАКОМ MF136. Рассчитан на работу с электромагнитным замком. Габариты: 215Х115х45мм.</t>
  </si>
  <si>
    <t>4.13</t>
  </si>
  <si>
    <t>Многоабонентный антивандальный цифровой цветной блок вызова со встроенной видеокамерой METAKOM MK2007-TM4EV, ёмкость до 255 абонентов, трёхразрядный цифровой дисплей, контроллер Touch Memory (ключи типа ТМ2002, ТМ2003, ТМ2004, DS 1990A), индивидуальные коды, свето- и аудиоиндикация режимов работы. Габариты: 180Х150х30. Работа с трубками типа: ТКП-12D.</t>
  </si>
  <si>
    <t>4.14</t>
  </si>
  <si>
    <t>Многоабонентный антивандальный цифровой цветной блок вызова со встроенной видеокамерой МЕТАКОМ MK2007-RFEV, ёмкость до 255 абонентов, трёхразрядный цифровой дисплей, работа с бесконтактными брелками proximity, стандарт EM-marine, индивидуальные коды, свето- и аудиоиндикация режимов работы. 180x150x30. Работа с трубками типа: ТКП-12D.</t>
  </si>
  <si>
    <t>4.15</t>
  </si>
  <si>
    <t>Многоабонентный антивандальный цифровой цветной видеодомофон МЕТАКОМ MK2007-MF-EV, ёмкость до 255 абонентов, трёхразрядный цифровой дисплей, индивидуальные коды, свето- и аудиоиндикация режимов работы. Оборудован бесконтактным считывателем для ключей MF136P.  Габариты: 180x150x30. Работа с трубками типа: ТКП-12D, LF-8, Wekta.</t>
  </si>
  <si>
    <t>4.16</t>
  </si>
  <si>
    <t>Антивандальный цветной блок вызова со встроенной видеокамерой МЕТАКОМ МК20.2-ТМ4EV прямой адресации, ёмкость 20 абонентов, контроллер Touch Memory (ключи типа ТМ2003, ТМ2002, ТМ2004, DS1990A). Рассчитан на работу с электромагнитным замком. Габариты: 183Х207х38.</t>
  </si>
  <si>
    <t>4.17</t>
  </si>
  <si>
    <t>Антивандальный цветной блок вызова со встроенной видеокамерой МЕТАКОМ МК20.2-ТМ4EVN прямой адресации, ёмкость 20 абонентов, контроллер Touch Memory (ключи типа ТМ2003, ТМ2002, ТМ2004, DS1990A), возможность работы в сети. Рассчитан на работу с электромагнитным замком. Габариты: 183Х207х38.</t>
  </si>
  <si>
    <t>4.18</t>
  </si>
  <si>
    <t>Антивандальный цветной блок вызова со встроенной видеокамерой МЕТАКОМ МК20.2-RFEV прямой адресации, ёмкость 20 абонентов, работа с бесконтактными брелками proximity, стандарт EM-marine. Возможность работы в сети. Рассчитан на работу с электромагнитным замком. Габариты: 183X207x38.</t>
  </si>
  <si>
    <t>4.19</t>
  </si>
  <si>
    <t>Антивандальный цветной блок вызова со встроенной видеокамерой МЕТАКОМ МК20.2-RFEVN прямой адресации, ёмкость 20 абонентов, работа с бесконтактными брелками proximity, стандарт EM-marine. Возможность работы в сети. Рассчитан на работу с электромагнитным замком. Габариты: 183X207x38.</t>
  </si>
  <si>
    <t>4.20</t>
  </si>
  <si>
    <t>Антивандальный цветной блок вызова со встроенной видеокамерой МЕТАКОМ МК20.2-MFEV прямой адресации, ёмкость 20 абонентов, работа с бесконтактными брелками proximity, стандарт EM-marine Mifare. Имеет встроенный считыватель бесконтактных брелков Metakom MK-MF, который работает только с брелками Metakom MF136. Рассчитан на работу с электромагнитным замком. Габариты: 183x207x38.</t>
  </si>
  <si>
    <t>4.21</t>
  </si>
  <si>
    <t>Антивандальный цветной блок вызова со встроенной видеокамерой МЕТАКОМ МК20.2-MFEV прямой адресации, ёмкость 20 абонентов, работа с бесконтактными брелками proximity, стандарт Mifare. Имеет встроенный считыватель бесконтактных брелков Metakom MK-MF, который работает только с брелками Metakom MF136. Возможность работы в сети. Рассчитан на работу с электромагнитным замком. Габариты: 183x207x38.</t>
  </si>
  <si>
    <t>4.22</t>
  </si>
  <si>
    <t>Антивандальный цветной блок вызова со встроенной видеокамерой МЕТАКОМ M10.2-TM4EV прямой адресации, ёмкость 10 абонентов, контроллер Touch Memory (ключи типа ТМ2002, ТМ2003, ТМ2004, DS1990A). Подсветка номера абонента. Рассчитан на работу с электромагнитным замком. Габариты: 183Х156х38.</t>
  </si>
  <si>
    <t>4.23</t>
  </si>
  <si>
    <t>Антивандальный цветной блок вызова прямой адресации со встроенной видеокамерой МЕТАКОМ MK10.2-TM4EVN, возможность работы в сети, ёмкость 10 абонентов, контроллер Touch Memory (ключи типа ТМ2002, ТМ2003, ТМ2004, DS1990A). Подсветка номера абонента. Рассчитан на работу с электромагнитным замком. Габариты: 183Х156х38.</t>
  </si>
  <si>
    <t>4.24</t>
  </si>
  <si>
    <t>Антивандальный цветной блок вызова прямой адресации со встроенной видеокамерой МЕТАКОМ MK10.2-RFEV ёмкость 10 абонентов, коммутатор координатный, работа с бесконтактными брелками proximity, стандарт EM-marine. Подсветка номера абонента. Рассчитан на работу с электромагнитным замком. Габариты: 183х156х38.</t>
  </si>
  <si>
    <t>4.25</t>
  </si>
  <si>
    <t>Антивандальный цветной блок вызова со встроенной видеокамерой МЕТАКОМ MК10.2-RFEVN прямой адресации, возможность работы в сети, ёмкость 10 абонентов, работа с бесконтактными брелками proximity, стандарт EM-marine. Подсветка номера абонента. Рассчитан на работу с электромагнитным замком. Габариты: 183х156х38.</t>
  </si>
  <si>
    <t>4.26</t>
  </si>
  <si>
    <t>Антивандальный цветной блок вызова со встроенной видеокамерой МЕТАКОМ MК10.2-MFEV прямой адресации, ёмкость 10 абонентов, работа с бесконтактными брелками proximity, стандарт Mifare. Имеет встроенный считыватель бесконтактных брелков Metakom MK-MF, который работает только с брелками Metakom MF136. Подсветка номера абонента. Рассчитан на работу с электромагнитным замком. Габариты: 183х156х38.</t>
  </si>
  <si>
    <t>4.27</t>
  </si>
  <si>
    <t>Антивандальный цветной блок вызова со встроенной видеокамерой МЕТАКОМ MК10.2-MFEVN прямой адресации, возможность работы в сети, ёмкость 10 абонентов, работа с бесконтактными брелками proximity, стандарт EM-marine Mifare. Имеет встроенный считыватель бесконтактных брелков Metakom MK-MF, который работает только с брелками Metakom MF136. Подсветка номера абонента. Рассчитан на работу с электромагнитным замком. Габариты: 183х156х38.</t>
  </si>
  <si>
    <t>4.28</t>
  </si>
  <si>
    <t>MK1-XRV-N</t>
  </si>
  <si>
    <t>Одноабонентный блок вызова со встроенной видеокамерой представляют собой дуплексное переговорное устройство с возможностью вызова абонента со стороны вызывной панели и дистанционного открывания замка со стороны трубки. Тип корпуса: накладной.</t>
  </si>
  <si>
    <t>4.29</t>
  </si>
  <si>
    <t>MK1-EMV</t>
  </si>
  <si>
    <t>Блок вызова может работать как в составе координатной домофонной системы для работы на одну общую абонентскую трубку или видеомонитор, либо как самостоятельная
одноабонентная домофонная система. Оборудован встроенной видеокамерой.</t>
  </si>
  <si>
    <t>4.30</t>
  </si>
  <si>
    <t>MK1-TM-EMV</t>
  </si>
  <si>
    <t>Блок вызова может работать как в составе координатной домофонной системы для работы на одну общую абонентскую трубку или видеомонитор, либо как самостоятельная
одноабонентная домофонная система. Оборудован встроенным считывателем и контроллером ключей METAKOM TM2003, Dallas DS1990A. Оборудован встроенной видеокамерой.</t>
  </si>
  <si>
    <t>4.31</t>
  </si>
  <si>
    <t>MK1-RF-EMV</t>
  </si>
  <si>
    <t>Блок вызова может работать как в составе координатной домофонной системы для работы на одну общую абонентскую трубку или видеомонитор, либо как самостоятельная
одноабонентная домофонная система. Оборудован встроенным считывателем бесконтактных ключей RF (частота 125 кГц). Оборудован встроенной видеокамерой.</t>
  </si>
  <si>
    <t>4.32</t>
  </si>
  <si>
    <t>MK1-MF-EMV</t>
  </si>
  <si>
    <t>Блок вызова может работать как в составе координатной домофонной системы для работы на одну общую абонентскую трубку или видеомонитор, либо как самостоятельная
одноабонентная домофонная система. Имеет встроенный считыватель бесконтактных брелков Metakom MK-MF, который работает только с брелками Metakom MF136. Оборудован встроенной видеокамерой.</t>
  </si>
  <si>
    <t>4.33</t>
  </si>
  <si>
    <t>MK1-XRV-E</t>
  </si>
  <si>
    <t>Одноабонентный блок вызова со встроенной видеокамерой представляют собой дуплексное переговорное устройство с возможностью вызова абонента со стороны вызывной панели и дистанционного открывания замка со стороны трубки. Тип корпуса: врезной (при использовании специальной рамки - подставки может быть смонтирован как накладной).</t>
  </si>
  <si>
    <t>4.34</t>
  </si>
  <si>
    <t>MK1-XRV-E-TM</t>
  </si>
  <si>
    <t>Одноабонентный блок вызова со встроенной видеокамерой представляют собой дуплексное переговорное устройство с возможностью вызова абонента со стороны вызывной панели и дистанционного открывания замка со стороны трубки. Оборудован встроенным считывателем и контроллером ключей METAKOM TM2003, Dallas DS1990A. Тип корпуса: врезной (при использовании специальной рамки - подставки может быть смонтирован как накладной).</t>
  </si>
  <si>
    <t>4.35</t>
  </si>
  <si>
    <t>MK1-XRV-E-RF</t>
  </si>
  <si>
    <t>Одноабонентный блок вызова со встроенной видеокамерой представляют собой дуплексное переговорное устройство с возможностью вызова абонента со стороны вызывной панели и дистанционного открывания замка со стороны трубки. Оборудован встроенным считывателем бесконтактных ключей RF (частота 125 кГц). Тип корпуса: врезной (при использовании специальной рамки - подставки может быть смонтирован как накладной).</t>
  </si>
  <si>
    <t>4.36</t>
  </si>
  <si>
    <t>MK1-XRV-E-MF</t>
  </si>
  <si>
    <t>Одноабонентный блок вызова со встроенной видеокамерой представляют собой дуплексное переговорное устройство с возможностью вызова абонента со стороны вызывной панели и дистанционного открывания замка со стороны трубки. Имеет встроенный считыватель бесконтактных брелков Metakom MK-MF, который работает только с брелками Metakom MF136. Тип корпуса: врезной (при использовании специальной рамки - подставки может быть смонтирован как накладной).</t>
  </si>
  <si>
    <t>4.37</t>
  </si>
  <si>
    <t>MK2-XV-TM</t>
  </si>
  <si>
    <t>Двухабонентный блок вызова с системой адресации стандарта Commax со встроенной видеокамерой. Оборудован встроенным считывателем и контроллером ключей METAKOM TM2003, Dallas DS1990A. Тип корпуса: накладной.</t>
  </si>
  <si>
    <t>4.38</t>
  </si>
  <si>
    <t>MK2-XV-RF</t>
  </si>
  <si>
    <t>Двухабонентный блок вызова с системой адресации стандарта Commax со встроенной видеокамерой. Оборудован встроенным контроллером и считывателем бесконтактных ключей RF125P (частота 125 кГц). Тип корпуса: накладной.</t>
  </si>
  <si>
    <t>4.39</t>
  </si>
  <si>
    <t>MK2-XV-MF</t>
  </si>
  <si>
    <t>Двухабонентный блок вызова с системой адресации стандарта Commax со встроенной видеокамерой. Оборудован встроенным контроллером и считывателем бесконтактных ключей MF136P (частота 13,56 мГц). Тип корпуса: накладной.</t>
  </si>
  <si>
    <t>4.40</t>
  </si>
  <si>
    <t>MK4-XV-TM</t>
  </si>
  <si>
    <t>Четырёхабонентный блок вызова с системой адресации стандарта Commax со встроенной видеокамерой. Оборудован встроенным считывателем и контроллером ключей METAKOM TM2003, Dallas DS1990A. Тип корпуса: накладной.</t>
  </si>
  <si>
    <t>4.41</t>
  </si>
  <si>
    <t>MK4-XV-RF</t>
  </si>
  <si>
    <t>Четырёхабонентный блок вызова с системой адресации стандарта Commax со встроенной видеокамерой. Оборудован встроенным контроллером и считывателем бесконтактных ключей RF125P (частота 125 кГц). Тип корпуса: накладной.</t>
  </si>
  <si>
    <t>4.42</t>
  </si>
  <si>
    <t>MK4-XV-MF</t>
  </si>
  <si>
    <t>Четырёхабонентный блок вызова с системой адресации стандарта Commax со встроенной видеокамерой. Оборудован встроенным контроллером и считывателем бесконтактных ключей MF136P (частота 13,56 мГц). Тип корпуса: накладной.</t>
  </si>
  <si>
    <t>4.43</t>
  </si>
  <si>
    <t>MK6-XV-TM</t>
  </si>
  <si>
    <t>Шестиабонентный блок вызова с системой адресации стандарта Commax со встроенной видеокамерой. Оборудован встроенным считывателем и контроллером ключей METAKOM TM2003, Dallas DS1990A. Тип корпуса: накладной.</t>
  </si>
  <si>
    <t>4.44</t>
  </si>
  <si>
    <t>MK6-XV-RF</t>
  </si>
  <si>
    <t>Шестиабонентный блок вызова с системой адресации стандарта Commax со встроенной видеокамерой. Оборудован встроенным контроллером и считывателем бесконтактных ключей RF125P (частота 125 кГц). Тип корпуса: накладной.</t>
  </si>
  <si>
    <t>4.45</t>
  </si>
  <si>
    <t>MK6-XV-MF</t>
  </si>
  <si>
    <t>Шестиабонентный блок вызова с системой адресации стандарта Commax со встроенной видеокамерой. Оборудован встроенным контроллером и считывателем бесконтактных ключей MF136P (частота 13,56 мГц). Тип корпуса: накладной.</t>
  </si>
  <si>
    <t>5. Коммутаторы координатные.</t>
  </si>
  <si>
    <t>5.1</t>
  </si>
  <si>
    <t>СОМ-25U</t>
  </si>
  <si>
    <t>Коммутатор координатный COM-25U предназначен для коммутации абонентских линий в домофонных системах на базе вызывных панелей МЕТАКОМ и рассчитан на подключение до 25-ти абонентов.</t>
  </si>
  <si>
    <t>5.2</t>
  </si>
  <si>
    <t>СОМ-25UD</t>
  </si>
  <si>
    <t>Коммутатор координатный COM-25UD предназначен для коммутации абонентских линий в домофонных системах на базе вызывных панелей МЕТАКОМ и рассчитан на подключение до 25-ти абонентов. Индекс D в названии означает возможность подключения двух вызывных панелей.</t>
  </si>
  <si>
    <t>5.3</t>
  </si>
  <si>
    <t>COM-80U</t>
  </si>
  <si>
    <t>Коммутатор координатный COM-80U предназначен для коммутации абонентских линий в домофонных системах на базе вызывных панелей МЕТАКОМ и рассчитан на подключение до 80-ти абонентов.</t>
  </si>
  <si>
    <t>5.4</t>
  </si>
  <si>
    <t>COM-80UD</t>
  </si>
  <si>
    <t>Коммутатор координатный COM-80UD предназначен для коммутации абонентских линий в домофонных системах на базе вызывных панелей МЕТАКОМ и рассчитан на подключение до 80-ти абонентов. Индекс D в названии означает возможность подключения двух вызывных панелей.</t>
  </si>
  <si>
    <t>5.5</t>
  </si>
  <si>
    <t>COM-100U</t>
  </si>
  <si>
    <t>Коммутатор координатный COM-100U предназначен для коммутации абонентских линий в домофонных системах на базе вызывных панелей МЕТАКОМ и рассчитан на подключение до 100 абонентов.</t>
  </si>
  <si>
    <t>5.6</t>
  </si>
  <si>
    <t>COM-100UD</t>
  </si>
  <si>
    <t>Коммутатор координатный COM-100UD предназначен для коммутации абонентских линий в домофонных системах на базе вызывных панелей МЕТАКОМ и рассчитан на подключение до 100 абонентов. Индекс D в названии означает возможность подключения двух или трёх вызывных панелей.</t>
  </si>
  <si>
    <t>5.7</t>
  </si>
  <si>
    <t>COM-160U</t>
  </si>
  <si>
    <t>Коммутатор координатный COM-160U предназначен для коммутации абонентских линий в домофонных системах на базе вызывных панелей МЕТАКОМ и рассчитан на подключение до 160-ти абонентов.</t>
  </si>
  <si>
    <t>5.8</t>
  </si>
  <si>
    <t>COM-160UD</t>
  </si>
  <si>
    <t>Коммутатор координатный COM-160UD предназначен для коммутации абонентских линий в домофонных системах на базе вызывных панелей МЕТАКОМ и рассчитан на подключение до 160-ти абонентов. Индекс D в названии означает возможность подключения двух вызывных панелей.</t>
  </si>
  <si>
    <t>5.9</t>
  </si>
  <si>
    <t>COM-220U</t>
  </si>
  <si>
    <t>Коммутатор координатный COM-220U предназначен для коммутации абонентских линий в домофонных системах на базе вызывных панелей МЕТАКОМ и рассчитан на подключение до 220-ти абонентов.</t>
  </si>
  <si>
    <t>5.10</t>
  </si>
  <si>
    <t>COM-220UD</t>
  </si>
  <si>
    <t>Коммутатор координатный COM-220UD предназначен для коммутации абонентских линий в домофонных системах на базе вызывных панелей МЕТАКОМ и рассчитан на подключение до 220-ти абонентов. Индекс D в названии коммутатора означает возможность подключения двух вызывных панелей.</t>
  </si>
  <si>
    <t>5.11</t>
  </si>
  <si>
    <t>COM-Net2</t>
  </si>
  <si>
    <t>Коммутатор сетевой предназначен для коммутации абонентских линий в домофонных системах на базе блоков вызова Метаком для организации системы «калитка-подъезд» и рассчитаны на подключение к координатным коммутаторам Метаком. Позволяет подключить до 2-х сетевых блоков вызова MK2012-N.</t>
  </si>
  <si>
    <t>5.12</t>
  </si>
  <si>
    <t>COM-Net4</t>
  </si>
  <si>
    <t>Коммутатор сетевой предназначен для коммутации абонентских линий в домофонных системах на базе блоков вызова Метаком для организации системы «калитка-подъезд» и рассчитаны на подключение к координатным коммутаторам Метаком. Позволяет подключить до 4-х сетевых блока вызова MK2012-N.</t>
  </si>
  <si>
    <t>6. Блоки питания.</t>
  </si>
  <si>
    <t>6.1</t>
  </si>
  <si>
    <t>БП-2У</t>
  </si>
  <si>
    <t>Блок питания предназначен для питания постоянным током домофонных систем Метаком. Питание блока осуществляется от сети переменного тока напряжением 220В частотой 50Гц. Блок может эксплуатироваться  в интервале температур от -10 до +40С при относительной влажности воздуха не более 95%. Блок питания имеет защиту от перегрузки как по входу, так и по каждому из выходов. Первый канал (нестабилизированное напряжение): 18±2,5В, 0,3А. Второй канал (нестабилизированное напряжение): 13±1,5В, 0,8А.</t>
  </si>
  <si>
    <t>6.2</t>
  </si>
  <si>
    <t>БП-2С</t>
  </si>
  <si>
    <t>Блок питания предназначен для питания постоянным током домофонных систем Метаком. Питание блока осуществляется от сети переменного тока напряжением 220В частотой 50Гц. Блок может эксплуатироваться  в интервале температур от -10 до +40С при относительной влажности воздуха не более 95%. Блок питания имеет защиту от перегрузки как по входу, так и по каждому из выходов. Первый канал (стабилизированное напряжение): 12±0,5В, 0,3А. Второй канал (нестабилизированное напряжение): 13±1,5В, 0,8А</t>
  </si>
  <si>
    <t>6.3</t>
  </si>
  <si>
    <t>БП-2И</t>
  </si>
  <si>
    <t>Блок питания универсальный БП-2И предназначен для питания постоянным током различной радиоэлектронной аппаратуры в условиях низкого качества питающей сети. Максимальная мощность нагрузки не более 35 Вт. Питание блока осуществляется от сети переменного тока напряжением 120...250 В частотой 47...440 Гц. Блок питания имеет защиту от перегрузки как по входу, так и по каждому из выходов. Первый канал: 17±0,2В, 0,8А. Второй канал: 13±0,3В, 1,2А</t>
  </si>
  <si>
    <t>6.4</t>
  </si>
  <si>
    <t>БП-1И</t>
  </si>
  <si>
    <t>Блок питания МЕТАКОМ БП-1И-45 предназначен для питания домофонных систем и дополнительного оборудования производства «Метаком». Выходное напряжение - 13,6±0,2В. Максимальный ток нагрузки - 3,3 А. Максимальная мощность потребителей при номинальном напряжении питания и максимальном токе нагрузки — 45 Вт. Питание блока осуществляется от сети переменного тока напряжением 160...242 В частотой 50 Гц. Блок может эксплуатироваться в интервале температур от -20 до +40 °С при относительной влажности воздуха не более 95%. Блок питания имеет защиту от короткого замыкания по входу и защиту от перегрузки по каждому из выходов.</t>
  </si>
  <si>
    <t>6.5</t>
  </si>
  <si>
    <t>ST-12/2AM</t>
  </si>
  <si>
    <t>Блок питания ST-12/2AM, Стабилизированный источник питания,макс. 2,0 А -12В, Ток нагрузки рабочий/максимальный: 2,0 А (номинальный), Потребляемая мощность по сети 220В: 29,5 Вт, Ток ограничения выхода при коротком замыкании нагрузки: 2,5 - 3,8 А, Индикация: есть, Защита выхода от КЗ с восстановлением нормального режима работы после устранения проблемы, Рабочая температура: -10°… +40°С, Габариты ИП: 82х50х33мм</t>
  </si>
  <si>
    <t>7. Трубки переговорные.</t>
  </si>
  <si>
    <t>7.1</t>
  </si>
  <si>
    <t>ТКП-01</t>
  </si>
  <si>
    <t>Трубка координатная квартирная, переговорная, для домофонов Метаком, Визит, Элтис, Цифрал, Raikmann.</t>
  </si>
  <si>
    <t>7.2</t>
  </si>
  <si>
    <t>ТКП-05М</t>
  </si>
  <si>
    <t>Трубка координатная, квартирная, переговорная с ночным отключением, для домофонов Метаком, Визит, Элтис, Цифрал, Raikmann.</t>
  </si>
  <si>
    <t>7.3</t>
  </si>
  <si>
    <t>ТКП-06М</t>
  </si>
  <si>
    <t>Трубка координатная квартирная, переговорная, для домофонов Метаком, Визит, Элтис, Цифрал, Raikmann, с ночным отключением.</t>
  </si>
  <si>
    <t>7.4</t>
  </si>
  <si>
    <t>7.5</t>
  </si>
  <si>
    <t>ТКП-09М</t>
  </si>
  <si>
    <t>Трубка координатная, квартирная, переговорная для домофонов Метаком, Визит, Элтис, Цифрал, Raikmann со световой индикацией и ночным отключением.</t>
  </si>
  <si>
    <t>7.6</t>
  </si>
  <si>
    <t>ТКП-12М</t>
  </si>
  <si>
    <t>7.7</t>
  </si>
  <si>
    <t>ТКП-12М.1</t>
  </si>
  <si>
    <t>Трубка координатная, квартирная, переговорная для домофонов Метаком, Визит, Элтис, Цифрал, Raikmann со световой индикацией и ночным отключением, в индивидуальной упаковке.</t>
  </si>
  <si>
    <t>7.8</t>
  </si>
  <si>
    <t>ТКП-12D</t>
  </si>
  <si>
    <r>
      <t xml:space="preserve">Трубка </t>
    </r>
    <r>
      <rPr>
        <b/>
        <i/>
        <sz val="9"/>
        <color indexed="56"/>
        <rFont val="Calibri"/>
        <family val="2"/>
      </rPr>
      <t>цифровая,</t>
    </r>
    <r>
      <rPr>
        <i/>
        <sz val="9"/>
        <rFont val="Calibri"/>
        <family val="2"/>
      </rPr>
      <t xml:space="preserve"> двухпроводная (с капсюлем) для домофонов МК2007, СD-1803, CD-2000, Raikmann, Keyman. С возможностью отключения  громкости.</t>
    </r>
  </si>
  <si>
    <t>7.9</t>
  </si>
  <si>
    <t>ТКП-12D.1</t>
  </si>
  <si>
    <r>
      <t xml:space="preserve">Трубка </t>
    </r>
    <r>
      <rPr>
        <b/>
        <i/>
        <sz val="9"/>
        <color indexed="56"/>
        <rFont val="Calibri"/>
        <family val="2"/>
      </rPr>
      <t>цифровая,</t>
    </r>
    <r>
      <rPr>
        <i/>
        <sz val="9"/>
        <color indexed="8"/>
        <rFont val="Calibri"/>
        <family val="2"/>
      </rPr>
      <t xml:space="preserve"> двухпроводная (с капсюлем) для домофонов МК2007, СD-1803, CD-2000, Raikmann, Keyman. С возможностью отключения  громкости, в индивидуальной упаковке.</t>
    </r>
  </si>
  <si>
    <t>7.10</t>
  </si>
  <si>
    <t>ТКП-12С</t>
  </si>
  <si>
    <t>7.11</t>
  </si>
  <si>
    <t>ТКП-12М.2</t>
  </si>
  <si>
    <t>Предназначена для использования в составе домофонных систем производства МЕТАКОМ с координатной системой адресации (МК2003.2, МК2012 и др.) и четырехпроводной системой адресации(МК2, МК4, МК6 и др).</t>
  </si>
  <si>
    <t>7.12</t>
  </si>
  <si>
    <t>ТКП-14M</t>
  </si>
  <si>
    <t>Трубка квартирная переговорная ТКП-14М с возможностью регулировки громкости вызова.</t>
  </si>
  <si>
    <t>ТКП-14X</t>
  </si>
  <si>
    <r>
      <t xml:space="preserve">Предназначена для установки в квартирах абонентов и используется для звукового вызова, связи посетитель – абонент и дистанционного открывания двери абонентом. 
В качестве вызывных панелей используются панели с системой адресации стандарта COMMAX, например МК2, МК4, МК6 и др.
Питание трубки осуществляется от источника постоянного или переменного тока с напряжением 15В (например, МЕТАКОМ  БП-2У). </t>
    </r>
    <r>
      <rPr>
        <b/>
        <i/>
        <sz val="9"/>
        <color indexed="56"/>
        <rFont val="Calibri"/>
        <family val="2"/>
      </rPr>
      <t>Трубка ТКП-14Х имеет возможность подключения до 3-х дополнительных трубок.</t>
    </r>
  </si>
  <si>
    <t>8. Дополнительное аудио оборудование.</t>
  </si>
  <si>
    <t>8.1</t>
  </si>
  <si>
    <t>MK-PK3</t>
  </si>
  <si>
    <t>Пульт консьержа МЕТАКОМ MK-PK3 предназначен для организации рабочего места консьержа в служебных и жилых помещениях. Обслуживает до 2-х входов на территорию и работает совместно с сетевыми блоками вызова МК2012 и сетевыми коммутаторами COM-Net2, COM-Net4.
Режим работы с нумерацией домов не поддерживается.</t>
  </si>
  <si>
    <t>8.2</t>
  </si>
  <si>
    <t>MKT-D4</t>
  </si>
  <si>
    <t>Разветвитель трубок МЕТАКОМ MKT-D4 предназначен для одновременного подключения к линии домофонной системы до четырех трубок на один адрес. Изделие предназначено для использования в домофонных системах с координатной системой адресации.</t>
  </si>
  <si>
    <t>8.3</t>
  </si>
  <si>
    <t>MKT-CF1</t>
  </si>
  <si>
    <t>Индикатор вызова МЕТАКОМ MKT-CF1 (далее – индикатор) предназначен для установки в квартирах абонентов с пониженным слухом или в сильно зашумленных помещениях, где сигнал вызова домофона может быть не услышан.</t>
  </si>
  <si>
    <t>8.4</t>
  </si>
  <si>
    <t>MK-SW 5</t>
  </si>
  <si>
    <t>Разветвитель трубок MK-SW5 предназначен для коммутации линий связи при монтаже абонентских устройств. В разветвителе 2 канала проходных и 5 каналов со встроенными диодами для защиты от возможной переполюсовки.</t>
  </si>
  <si>
    <t>8.5</t>
  </si>
  <si>
    <t>MK-SW 10</t>
  </si>
  <si>
    <t>Разветвитель трубок MK-SW10 предназначен для коммутации линий связи при монтаже абонентских устройств. В разветвителе 4 канала проходных и 10 каналов со встроенными диодами для защиты от возможной переполюсовки.</t>
  </si>
  <si>
    <t>9. Видеомониторы</t>
  </si>
  <si>
    <t>9.1</t>
  </si>
  <si>
    <t>MKV-VM8</t>
  </si>
  <si>
    <t>Двухканальный видеомонитор МЕТАКОМ MKV-VM8 является абонентским прибором, предназначенным для работы в составе видеодомофонных систем с координатной системой адресации и систем “Commax”. Оборудован цветным экраном 4".</t>
  </si>
  <si>
    <t>9.2</t>
  </si>
  <si>
    <t>CTV-M400</t>
  </si>
  <si>
    <t>Цветной монитор  видеодомофона 4.3" со встроенным источником питания. Система громкой селекторной связи с посетителем Hands Free. 4-х проводное соединение с вызывными панелями. Сенсорные клавиши управления на передней панели. Возм. подключения до двух вызывных панелей.</t>
  </si>
  <si>
    <t>9.3</t>
  </si>
  <si>
    <t>CTV-M1701MD W</t>
  </si>
  <si>
    <t>Цветной монитор видеодомофона с экраном 7", Hands free, встроенный детектор движения на 4 канала, кнопочное управление, разрешение 1024*600,  автоответчик, встроенный слот для micro SD (до 32ГБ), функция фоторамки и часов, накладное крепление.</t>
  </si>
  <si>
    <t>9.4</t>
  </si>
  <si>
    <t>9.5</t>
  </si>
  <si>
    <t>Tantos Amelie</t>
  </si>
  <si>
    <t>Видеомонитор с экраном 7'', управление осуществляется сенсорными кнопками.
Подключение 2-х вызывных панелей и 2-х видеокамер, возможность подключения до 4-м мониторов в одной системе с широкими возможностями адресного интеркома. К координатным домофонам подключается через модуль сопряжения MK-032K (в комплект не входит).</t>
  </si>
  <si>
    <t>9.6</t>
  </si>
  <si>
    <t>Tantos Amelie VZ</t>
  </si>
  <si>
    <t>Видеомонитор с экраном 7'', hands free, управление осуществляется сенсорными кнопками. Подключение 2-х вызывных панелей и 2-х видеокамер, возможность подключения до 4-м мониторов в одной системе с широкими возможностями адресного интеркома. Голосовая почта, фоторамка, встроенный видеорегистратор (детектор движения на 1 канал) Возможность установки мелодии в формате MP3 в качестве сигнала вызова (в прошивках выше 3.10). Видеомонитор полностью адаптирован для подключения к координатным домофонам без использования модуля сопряжения.</t>
  </si>
  <si>
    <t>9.7</t>
  </si>
  <si>
    <t> Tantos LILU lux </t>
  </si>
  <si>
    <t>Видеомонитор с цветным TFT экраном 4,3 дюйма, hands free. Управление осуществляется сенсорными кнопками. Имеется возможность подключения 2-х вызывных панелей, а так же объединять в одну систему до 4-м мониторов с широкими возможностями адресного интеркома. Возможность управления 2-мя исполнительными устройствами (замком калитки и приводом ворот) при использовании одной вызывной панели и внешнего электронного реле TS-NC05 (в комплект не входит). В наличие имеется 25 мелодий, которые можно установить на входящий звонок. Имеется возможность перевести устройство в режим «Не беспокоить», который чаще всего используется в ночное время суток. Выносной адаптер питания с возможностью установки в стеновую монтажную коробку (подрозетник) Д60мм. К координатным блокам вызова подключается через модуль сопряжения МК-032К (в комплект не входит). </t>
  </si>
  <si>
    <t>9.8</t>
  </si>
  <si>
    <t>Tantos PRIME</t>
  </si>
  <si>
    <t>Видеомонитор с цветным TFT экраном 7 дюймов, hands free. Управление осуществляется сенсорными кнопками. Имеется возможность подключения 2-х вызывных панелей и 2-х видеокамер, а так же объединять в одну систему до 4-м мониторов с широкими возможностями адресного интеркома. Голосовая почта, фоторамка, встроенный видеорегистратор (детектор движения на 1 канал) Возм. установки мелодии в формате MP3 в качестве сигнала вызова (в прошивках выше 3.10). К координатным блокам вызова подкл. через модуль сопряжения МК-032К (в комплект не входит). </t>
  </si>
  <si>
    <t>9.9</t>
  </si>
  <si>
    <t>Tantos NEO</t>
  </si>
  <si>
    <t>Видеомонитор с цветным экраном 7 дюймов, hands free. Управление осуществляется с помощью сенсорного экрана. Имеется возможность подключения 2-х вызывных панелей, 2-х видеокамер, а так же объединять в одну систему до 4-м мониторов с широкими возможностями адресного интеркома. Имеется возможность установки мелодии в формате MP3 в качестве сигнала вызова (в прошивках выше 3.10). Tantos NEO включает в себя голосовую почту, фоторамку и встроенный видеорегистратор (детектор движения на 1 канал).  К координатным блокам вызова подключается через модуль сопряжения МК-032К (в комплект не входит). </t>
  </si>
  <si>
    <t>9.10</t>
  </si>
  <si>
    <t>J2000-DF-Кристина</t>
  </si>
  <si>
    <t>Видеомонитор с экраном 7 дюймов, hands free. Максимальное подключение: 2 вызывные панели. Классические кнопки управления. Питание монитора 220В (встроенный блок питания) + возможность питания от 12V. Накладное крепление. К координатным блокам вызова подключается через модуль сопряжения МК-032К (в комплект не входит). Габариты: 193х122х21 мм.</t>
  </si>
  <si>
    <t>9.11</t>
  </si>
  <si>
    <t>J2000-DF-Екатерина</t>
  </si>
  <si>
    <t xml:space="preserve">Видеомонитор с экраном 4.3 дюйма, hands free. Максимальное подключение: 2 вызывные панели. Классические механические кнопки управления. Питание монитора 220В (встроенный блок питания) + возможность питания от 12V. Накладное крепление. К координатным блокам вызова подключается через модуль сопряжения МК-032К (в комплект не входит). Габариты: 120х170х17 мм. </t>
  </si>
  <si>
    <t>10. Дополнительное видео оборудование.</t>
  </si>
  <si>
    <t>10.1</t>
  </si>
  <si>
    <t>MKV-AMP</t>
  </si>
  <si>
    <t>Усилитель видеосигнала METAKOM MKV-AMP предназначен для усиления видеосигнала в маги-стральной линии передачи для компенсации затухания, выз-ванного большим количеством подключенных разветвителей или большой протяженностью линии передачи.</t>
  </si>
  <si>
    <t>10.2</t>
  </si>
  <si>
    <t>MKV-комплект</t>
  </si>
  <si>
    <r>
      <t>MKV-TX Видеопередатчик</t>
    </r>
    <r>
      <rPr>
        <i/>
        <sz val="9"/>
        <color indexed="56"/>
        <rFont val="Calibri"/>
        <family val="2"/>
      </rPr>
      <t xml:space="preserve"> </t>
    </r>
    <r>
      <rPr>
        <i/>
        <sz val="9"/>
        <rFont val="Calibri"/>
        <family val="2"/>
      </rPr>
      <t xml:space="preserve">(симметрирующий усилитель) предназначен для установки в термокожухе видеокамеры, 12V, 50мА, амплитуда сигнала 4В, полоса пропускания 15МГц., грозозащита. 53*28*23.
</t>
    </r>
    <r>
      <rPr>
        <b/>
        <i/>
        <sz val="9"/>
        <color indexed="56"/>
        <rFont val="Calibri"/>
        <family val="2"/>
      </rPr>
      <t>MKV-RX Видеоприемник</t>
    </r>
    <r>
      <rPr>
        <b/>
        <i/>
        <sz val="9"/>
        <rFont val="Calibri"/>
        <family val="2"/>
      </rPr>
      <t xml:space="preserve"> </t>
    </r>
    <r>
      <rPr>
        <i/>
        <sz val="9"/>
        <rFont val="Calibri"/>
        <family val="2"/>
      </rPr>
      <t>(десимметрирующий усилитель) для установки вблизи приемного оборудования, корпусной, регулировка усиления и ВЧ-коррекции сигнала, полоса пропускания 15 МГц, до 1,5 км.</t>
    </r>
  </si>
  <si>
    <t>10.3</t>
  </si>
  <si>
    <t xml:space="preserve"> MKV-D4</t>
  </si>
  <si>
    <t>Разветвитель видеосигнала предназначен для распределения видеосигнала от одного источника нескольким потребителям на расстояние до 30м, т. е. для подключения абонентских видеомониторов к магистральной линии стандартного видеосигнала в составе домофонных систем МЕТАКОМ.</t>
  </si>
  <si>
    <t>10.4</t>
  </si>
  <si>
    <t>MKV-D4С</t>
  </si>
  <si>
    <r>
      <t xml:space="preserve">Разветвитель (1 на 4) видеосигнала MKV-D4С предназначен для подключения абонентских видеомониторов к магистральной линии стандартного, </t>
    </r>
    <r>
      <rPr>
        <b/>
        <i/>
        <sz val="9"/>
        <color indexed="56"/>
        <rFont val="Calibri"/>
        <family val="2"/>
      </rPr>
      <t>цветного видеосигнала</t>
    </r>
    <r>
      <rPr>
        <i/>
        <sz val="9"/>
        <rFont val="Calibri"/>
        <family val="2"/>
      </rPr>
      <t xml:space="preserve"> в составе домофонных систем “МЕТАКОМ”</t>
    </r>
  </si>
  <si>
    <t>10.5</t>
  </si>
  <si>
    <t>МКV-KVPN</t>
  </si>
  <si>
    <t>Разветвитель видеосигнала MKV-KVPN предназначен для работы в составе системы из видеодомофонов МК2003V, МК2003.1V, МК2003.1/2V, МК2003.2V(N) и коммутатора COM25UD, СОМ80(U)D, COM160(U)D, COM220(U)D. Разветвитель обеспечивает подключение соответствующего видео канала к абонентской видео линии при поступлении аудио сигнала с блока вызова.</t>
  </si>
  <si>
    <t>10.6</t>
  </si>
  <si>
    <t>МКV-KVP</t>
  </si>
  <si>
    <t>Разветвитель видеосигнала MKV-KVP предназначен для работы в составе системы из блоков вызова МК2003V, МК2003.1V, МК2003.1/2V, МК2003.2V и коммутатора COM25UD, СОМ80(U)D, COM160(U)D, COM220(U)D. Разветвитель обеспечивает подключение соответствующего видео канала к абонентской видео линии при поступлении аудио сигнала с блока вызова.</t>
  </si>
  <si>
    <t>10.7</t>
  </si>
  <si>
    <t>10.8</t>
  </si>
  <si>
    <t>МК-032К</t>
  </si>
  <si>
    <t>Модуль сопряжения МК-032К предназначен для подключения блока вызова с координатной системой адресации Метаком к абонентской аудиолинии видеомонитора 4-х проводной системы Commax (узел открывания двери управляется по линии Commax), для приёма вызовов с него, двухсторонней аудиосвязи, видеонаблюдения и открывания двери с помощью стандартных функций видеомонитора.</t>
  </si>
  <si>
    <t>10.9</t>
  </si>
  <si>
    <t>10.10</t>
  </si>
  <si>
    <t>MKV-CVN2</t>
  </si>
  <si>
    <t xml:space="preserve">Видеокоммутатор сетевой предназначен для коммутации видеосигнала в домофонных системах на базе блоков вызова Метаком для функционального расширения системы «калитка-подъезд». Позволяет осуществить коммутацию видеосигнала от 2 сетевых блоков вызова MK2012-VN к одной подъездной видеолинии. </t>
  </si>
  <si>
    <t>10.11</t>
  </si>
  <si>
    <t>MKV-CVN4</t>
  </si>
  <si>
    <t xml:space="preserve">Видеокоммутатор сетевой предназначен для коммутации видеосигнала в домофонных системах на базе блоков вызова Метаком для функционального расширения системы «калитка-подъезд». Позволяет осуществить коммутацию видеосигнала от 4 сетевых блоков вызова MK2012-VN к одной подъездной видеолинии. </t>
  </si>
  <si>
    <t>МСК-Г</t>
  </si>
  <si>
    <t>Модуль сопряжения предназначен для подключения индивидуального видеодомофона к линии связи общеподъездного домофона с координатной системой адресации абонентов, для приема вызовов от него и открывания подъездной двери с помощью стандартных функций видеодомофона.</t>
  </si>
  <si>
    <t>МКV-VC1</t>
  </si>
  <si>
    <t>Выносная видеокамера предназначена для передачи видеоизображения от домофонной системы к абоненту. Используется в составе домофонных систем МЕТАКОМ. Камера имеет антивандальный влаго- и пылезащитный корпус,изготовленный из прочного и огнеупорного материала.</t>
  </si>
  <si>
    <t>11. Замки электромагнитные.</t>
  </si>
  <si>
    <t>11.1</t>
  </si>
  <si>
    <t>ML-450</t>
  </si>
  <si>
    <t>Замок электромагнитный (с отсеком, без платы электроники), усилие 450 кг. 12V, 0,6A. 46Х72х272</t>
  </si>
  <si>
    <t>11.2</t>
  </si>
  <si>
    <t>ML-450 M</t>
  </si>
  <si>
    <t>Замок электромагнитный (без отсека для платы электроники), усилие 450 кг. 12V, 0,6A. 46Х72х232</t>
  </si>
  <si>
    <t>11.3</t>
  </si>
  <si>
    <t>ML-450-1</t>
  </si>
  <si>
    <r>
      <t xml:space="preserve">Замок электромагнитный (с отсеком, без платы электроники), усилие 450 кг. 12V, 0,6A. </t>
    </r>
    <r>
      <rPr>
        <i/>
        <sz val="9"/>
        <rFont val="Calibri"/>
        <family val="2"/>
      </rPr>
      <t>46Х72х272</t>
    </r>
    <r>
      <rPr>
        <i/>
        <sz val="9"/>
        <color indexed="8"/>
        <rFont val="Calibri"/>
        <family val="2"/>
      </rPr>
      <t>, с аварийной кнопкой выхода</t>
    </r>
  </si>
  <si>
    <t>11.4</t>
  </si>
  <si>
    <t>ML-400</t>
  </si>
  <si>
    <t>Замок электромагнитный (без платы электроники), усилие 400 кг. 12V, 0,6A.  36Х62х210</t>
  </si>
  <si>
    <t>11.5</t>
  </si>
  <si>
    <t>ML-250</t>
  </si>
  <si>
    <t>Замок электромагнитный (без платы электроники), усилие 250 кг. 12V, 0,6A. 27Х45х206</t>
  </si>
  <si>
    <t>11.6</t>
  </si>
  <si>
    <t>ML-200</t>
  </si>
  <si>
    <t>Замок электромагнитный (без платы электроники), усилие 200 кг. 12V, 0,6A. 27Х45х206</t>
  </si>
  <si>
    <t>11.7</t>
  </si>
  <si>
    <t>ML-150</t>
  </si>
  <si>
    <t>Замок электромагнитный (без платы электроники), усилие 150 кг. 12V, 0,6A. 27Х45х163</t>
  </si>
  <si>
    <t>11.8</t>
  </si>
  <si>
    <t>ML-100</t>
  </si>
  <si>
    <t>Замок электромагнитный (без платы электроники), усилие 100 кг. 12V, 0,6A. 27Х45х163</t>
  </si>
  <si>
    <t>12. Контроллеры замков и аксессуары.</t>
  </si>
  <si>
    <t>12.1</t>
  </si>
  <si>
    <t>ELC-T4E-5000М</t>
  </si>
  <si>
    <t>Универсальный контроллер Touch Memory. Работает с ключами TM2002, TM2003, DS1990 (Dallas), DC-2000 (Цифрал). Габариты: 75х32х26.</t>
  </si>
  <si>
    <t>12.2</t>
  </si>
  <si>
    <t>ELC-T4E-5000</t>
  </si>
  <si>
    <t>Универсальный контроллер Touch Memory. Работает с ключами TM2002, TM2003, DS1990 (Dallas), DC-2000 (Цифрал). Выход 9В для питания считывателя KRF-1П и KMF-1П. Габариты: 75х55х26.</t>
  </si>
  <si>
    <t>12.3</t>
  </si>
  <si>
    <t>Контроллер: напряжение питания: 8-18V DC, ток потребления: 4 mA, ток коммутации: 5А, количество ключей / карт (max): 1364 шт. Тип ключей:ТМ2003, DS1990A, RFID карточки / брелки, встроенная энергонезависимая память (EEPROM), выход: МДП-транзистор</t>
  </si>
  <si>
    <t>По запросу</t>
  </si>
  <si>
    <t>12.4</t>
  </si>
  <si>
    <t>КТМ-1П</t>
  </si>
  <si>
    <t>Считыватель для ключей Touch Memory ТМ-2002, ТМ-2003,DS-1990А (в комплекте с крепежом).</t>
  </si>
  <si>
    <t>12.5</t>
  </si>
  <si>
    <t>KRF-1П</t>
  </si>
  <si>
    <t>Считыватель для ключей PROXIMITY стандарта EM-Marine (в комплекте с крепежом).</t>
  </si>
  <si>
    <t>12.6</t>
  </si>
  <si>
    <t>КMF-1П</t>
  </si>
  <si>
    <t>Считыватель для ключей PROXIMITY стандарта Mifare (в комплекте с крепежом).</t>
  </si>
  <si>
    <t>12.7</t>
  </si>
  <si>
    <r>
      <t>Считыватель врезной для электронных ключей-брелков PROXIMITY, стандарта EM-Marin. Максимальная длина линии от считывателя до контроллера - 15м. D26</t>
    </r>
    <r>
      <rPr>
        <sz val="6"/>
        <rFont val="Arial Cyr"/>
        <family val="2"/>
      </rPr>
      <t>×</t>
    </r>
    <r>
      <rPr>
        <sz val="6.6"/>
        <rFont val="Verdana"/>
        <family val="2"/>
      </rPr>
      <t>H22</t>
    </r>
  </si>
  <si>
    <t>12.8</t>
  </si>
  <si>
    <t>Накладной считыватель для размещения на улице, внутри помещения или на торговом оборудовании с подсветкой и индикацией.</t>
  </si>
  <si>
    <t>12.9</t>
  </si>
  <si>
    <t>МК-MF</t>
  </si>
  <si>
    <t>Считыватель врезной для электронных ключей-брелков PROXIMITY, стандарта mifare. Частота 13,56 MHz</t>
  </si>
  <si>
    <t>12.10</t>
  </si>
  <si>
    <t>МК-RF</t>
  </si>
  <si>
    <t>Считыватель врезной для электронных ключей-брелков PROXIMITY, стандарта EM-Marin. Частота 125KHz.</t>
  </si>
  <si>
    <t>12.11</t>
  </si>
  <si>
    <t>RFID считыватель 125KHz предназначен для работы с сетевыми и автономными системами безопасности контроля и доступа. Работа с картами и брелками: EM Marine, Ангстрем. Дальность чтения: 6-8 cm. Напряжение питания: 8 - 18 В постоянного тока. Звуковая/световая индикация: сигнал зумера, двухцветный светодиод.  Рабочая температура: -40 до +50 C. Выходной интерфейс: Dallas Touch Memory (эмуляция DS1990A) , 85х44х18.</t>
  </si>
  <si>
    <t>12.12</t>
  </si>
  <si>
    <t>Автономный контроллер с встроенным RFID считывателем 125KHz. Предназначен для управления электромагнитными и электромеханическими замками. Режим ACCEPT*. Режим TRIGGER*. Режим Консьерж*. Работа с картами и брелками: EM Marine. Количество ключей/карт(max): 680 шт. Дальность чтения: 6-8 cm. Напряжение питания: 8 - 18 В постоянного тока. Потребление тока: 45mA (max). Ток коммутации: 5А. Установка длительности открывания замка: от 0 до 220 cек. 85х44х18. </t>
  </si>
  <si>
    <t>12.13</t>
  </si>
  <si>
    <t>RFID считыватель 125KHz. Предназначен для "скрытой" установки как внутри помещения, так и с наружи. Технические характеристики изделия и конструкция корпуса позволяют обеспечить уверенную работу сквозь слой штукатурки или гипсокартон. Чтение карт и брелков стандарта: EM Marine. Дальность чтения: 6-8 cm. Напряжение питания: 8 - 15 В постоянного тока. Потребление тока: 20mA(max). Звуковая индикация: сигнал зуммера. Рабочая темперытура: -40 до +50 C. Выходной интерфейс: Dallas Touch Memory (эмуляция DS1990A). 65х65х18.</t>
  </si>
  <si>
    <t>13. Кнопки выхода.</t>
  </si>
  <si>
    <t>13.1</t>
  </si>
  <si>
    <t>КВ-2</t>
  </si>
  <si>
    <t>Кнопка выхода предназначена для работы в составе домофонных систем МЕТАКОМ в качестве кнопки ВЫХОД, устанавливаемой у входной двери внутри помещения. На лицевой панели кнопки выхода расположена подсветка.</t>
  </si>
  <si>
    <t>13.2</t>
  </si>
  <si>
    <t>КВ-3</t>
  </si>
  <si>
    <t>Кнопка выхода предназначена для работы в составе домофонных систем МЕТАКОМ в качестве кнопки ВЫХОД, устанавливаемой у входной двери внутри помещения. На лицевой панели кнопки расположена подсветка. Кнопка не имеет механических контактов и подвижных частей.</t>
  </si>
  <si>
    <t>13.3</t>
  </si>
  <si>
    <t>КВ-4</t>
  </si>
  <si>
    <t>Кнопка выхода предназначена для работы в составе домофонных систем МЕТАКОМ в качестве кнопки ВЫХОД, устанавливаемой у входной двери внутри помещения. На лицевой поверхности по контуру кнопки расположена подсветка.</t>
  </si>
  <si>
    <t>13.4</t>
  </si>
  <si>
    <t>КВ-4W</t>
  </si>
  <si>
    <t>Кнопка выхода предназначена для работы в составе домофонных систем МЕТАКОМ в качестве кнопки ВЫХОД, устанавливаемой у входной двери внутри помещения. На лицевой поверхности по контуру кнопки расположена подсветка. Кнопка имеет влагозащищённое исполнение.</t>
  </si>
  <si>
    <t>14. Ключи электронные.</t>
  </si>
  <si>
    <t>14.1</t>
  </si>
  <si>
    <t>ТМ-2002</t>
  </si>
  <si>
    <t>Ключ контактный электронный МЕТАКОМ TM2002 предназначен для использования в системах ограничения доступа как альтернатива электронным ключам Dallas DS1990A.</t>
  </si>
  <si>
    <t>14.2</t>
  </si>
  <si>
    <t>ТМ-2003</t>
  </si>
  <si>
    <t>Ключ контактный электронный МЕТАКОМ TM2003 имеет протокол обмена данными, аналогичный протоколу ключа Dallas iButton DS1990A и позволяет полностью заменить ключ Dallas iButtom</t>
  </si>
  <si>
    <t>14.3</t>
  </si>
  <si>
    <t>ТМ-2004</t>
  </si>
  <si>
    <t>Ключ контактный электронный МЕТАКОМ TM2004 имеет протокол обмена данными, аналогичный протоколу ключа Dallas iButton DS1990A. Ключ предназначен для создания дубликатов ключей ТМ2002, TM2003, Dallas DS1990A</t>
  </si>
  <si>
    <t>14.4</t>
  </si>
  <si>
    <t>RF125K</t>
  </si>
  <si>
    <t>Ключ электронный бесконтактный PROXIMITY. Работает в стандарте Em–marine. Каждый брелок имеет индивидуальный код. Имеет кожаный корпус.</t>
  </si>
  <si>
    <t>14.5</t>
  </si>
  <si>
    <t>RF125P</t>
  </si>
  <si>
    <t>Ключ электронный бесконтактный PROXIMITY. Работает в стандарте Em–marine. Каждый брелок имеет индивидуальный код. Частота 125 Khz.</t>
  </si>
  <si>
    <t>14.6</t>
  </si>
  <si>
    <t>RFID-брелок AIRTAG с чипом Em-marine</t>
  </si>
  <si>
    <t>14.7</t>
  </si>
  <si>
    <t>MF136P</t>
  </si>
  <si>
    <t>Ключ электронный бесконтактный PROXIMITY. Работает в стандарте Mifare. Каждый брелок имеет индивидуальный код. Частота 13,56 MHz.</t>
  </si>
  <si>
    <t>14.8</t>
  </si>
  <si>
    <t>RFID-брелок AIRTAG с чипом Mifare Classic 1K</t>
  </si>
  <si>
    <t>14.9</t>
  </si>
  <si>
    <t>DS-1996</t>
  </si>
  <si>
    <t>Электронный ключ с памятью 64 Kбит. 65536 бит перезаписываемой энергонезависимой памяти. С держателем</t>
  </si>
  <si>
    <t>14.10</t>
  </si>
  <si>
    <t>DS-1990A</t>
  </si>
  <si>
    <t>Ключ контактный электронный снабжённый пластиковым держателем полностью совместим с идентификаторами DS1990 и дополнительно поддерживает функцию протокола 1-Wire поиска ПЗУ, которая позволяет работать на одной шине нескольким приборам.</t>
  </si>
  <si>
    <t>14.11</t>
  </si>
  <si>
    <t>DS-1990K</t>
  </si>
  <si>
    <t>Ключ контактный электронный снабжённый кожаным держателем полностью совместим с идентификаторами DS1990 и дополнительно поддерживает функцию протокола 1-Wire поиска ПЗУ, которая позволяет работать на одной шине нескольким приборам.</t>
  </si>
  <si>
    <t>14.12</t>
  </si>
  <si>
    <t>RW-1990K</t>
  </si>
  <si>
    <t>15. Доводчики дверные.</t>
  </si>
  <si>
    <t>15.1</t>
  </si>
  <si>
    <t>Доводчик дверной Notedo DC-100</t>
  </si>
  <si>
    <t>Предназначен для двери: ширина, мм: 900, вес, кг: 100. Рабочий диапазон температур: от -30°С до +60°С. Универсальный доводчик для широкого спектра дверей в т.ч. подъездных.</t>
  </si>
  <si>
    <t>16. Адаптеры-программаторы.</t>
  </si>
  <si>
    <t>16.1</t>
  </si>
  <si>
    <t>MKA-02U</t>
  </si>
  <si>
    <t>Адаптер-программатор МЕТАКОМ МКА-02U предназначен для переноса и редактирования информации с ключа DS1996 и RF125 на компьютер и обратно, а также копирования серийного номера ключей МЕТАКОМ ТМ2002, МЕТАКОМ ТМ2003, Dallas DS1990 на ключ-заготовку ТМ2004.</t>
  </si>
  <si>
    <t>17. Кабельная продукция.</t>
  </si>
  <si>
    <t>17.1</t>
  </si>
  <si>
    <t>Кабель КСПВ 2*0,4</t>
  </si>
  <si>
    <t>Кабель имеет 2 однопроволочные медные жилы, диаметр которых 0,4 мм. Предназначен для монтажа систем контроля доступа, видеонаблюдения, охранно-пожарной сигнализации.</t>
  </si>
  <si>
    <t>17.2</t>
  </si>
  <si>
    <t>Кабель КСПВ 4*0,4</t>
  </si>
  <si>
    <t>Кабель имеет 4 однопроволочные медные жилы, диаметр которых 0,4 мм. Предназначен для монтажа систем контроля доступа, видеонаблюдения, охранно-пожарной сигнализации.</t>
  </si>
  <si>
    <t>17.3</t>
  </si>
  <si>
    <t>Кабель КСПВ 6*0,4</t>
  </si>
  <si>
    <t>Кабель имеет 6 однопроволочных медных жил, диаметр которых 0,4 мм. Предназначен для монтажа систем контроля доступа, видеонаблюдения, охранно-пожарной сигнализации.</t>
  </si>
  <si>
    <t>17.4</t>
  </si>
  <si>
    <t>17.5</t>
  </si>
  <si>
    <t>Кабель КСПВ 8*0,4</t>
  </si>
  <si>
    <t>Кабель имеет 8 однопроволочных медных жил, диаметр которых 0,4 мм. Предназначен для монтажа систем контроля доступа, видеонаблюдения, охранно-пожарной сигнализации.</t>
  </si>
  <si>
    <t>17.6</t>
  </si>
  <si>
    <t>Кабель КСПВ 10*0,4</t>
  </si>
  <si>
    <t>Кабель имеет 10 однопроволочных медных жил, диаметр которых 0,4 мм. Предназначен для монтажа систем контроля доступа, видеонаблюдения, охранно-пожарной сигнализации.</t>
  </si>
  <si>
    <t>17.7</t>
  </si>
  <si>
    <t>Кабель КСПВ 12*0,4</t>
  </si>
  <si>
    <t>Кабель имеет 12 однопроволочных медных жил, диаметр которых 0,4 мм. Предназначен для монтажа систем контроля доступа, видеонаблюдения, охранно-пожарной сигнализации.</t>
  </si>
  <si>
    <t>17.8</t>
  </si>
  <si>
    <t>Кабель КСПВ 14*0,4</t>
  </si>
  <si>
    <t>Кабель имеет 14 однопроволочных медных жил, диаметр которых 0,4 мм. Предназначен для монтажа систем контроля доступа, видеонаблюдения, охранно-пожарной сигнализации.</t>
  </si>
  <si>
    <t>17.9</t>
  </si>
  <si>
    <t>Кабель КСПВ 16*0,4</t>
  </si>
  <si>
    <t>Кабель имеет 16 однопроволочных медных жил, диаметр которых 0,4 мм. Предназначен для монтажа систем контроля доступа, видеонаблюдения, охранно-пожарной сигнализации.</t>
  </si>
  <si>
    <t>17.10</t>
  </si>
  <si>
    <t>Кабель КСПВ 20*0,4</t>
  </si>
  <si>
    <t>Кабель имеет 20 однопроволочных медных жил, диаметр которых 0,4 мм. Предназначен для монтажа систем контроля доступа, видеонаблюдения, охранно-пожарной сигнализации.</t>
  </si>
  <si>
    <t>Провод ТРП 2*0,4</t>
  </si>
  <si>
    <t>Провод имеет 2 однопроволочные медные жилы, диаметр которых 0,4 мм. Предназначен для монтажа трубок переговорных.</t>
  </si>
  <si>
    <t>18. Запчасти МК и другая продукция.</t>
  </si>
  <si>
    <t>18.1</t>
  </si>
  <si>
    <t>Динамик</t>
  </si>
  <si>
    <t>Динамик для трубки 50 ОМ; 0,5W, диаметр 40 и 50мм</t>
  </si>
  <si>
    <t>18.2</t>
  </si>
  <si>
    <t>Микрофон</t>
  </si>
  <si>
    <t>Микрофон для трубки</t>
  </si>
  <si>
    <t>18.3</t>
  </si>
  <si>
    <t>Стекло МК2003</t>
  </si>
  <si>
    <t>Стекло для светового табло домофонов серии МК2003-ТМ</t>
  </si>
  <si>
    <t>18.4</t>
  </si>
  <si>
    <t>Стекло М10/20</t>
  </si>
  <si>
    <t>Стекло матовое для домофонов серии М10/20-ТМ/ОК</t>
  </si>
  <si>
    <t>18.5</t>
  </si>
  <si>
    <t>Клавиатура АК 208.1</t>
  </si>
  <si>
    <t>Клавиатура МК 2008</t>
  </si>
  <si>
    <t>18.6</t>
  </si>
  <si>
    <t>Клавиатура АК 208.2</t>
  </si>
  <si>
    <t>Клавиатура МК 2003</t>
  </si>
  <si>
    <t>18.7</t>
  </si>
  <si>
    <t>AT89C51</t>
  </si>
  <si>
    <t>Микропроцессор для домофонов серии МК10</t>
  </si>
  <si>
    <t>18.8</t>
  </si>
  <si>
    <t>Atmega 16-16</t>
  </si>
  <si>
    <t>Микропроцессор для домофонов серии МК2003.2</t>
  </si>
  <si>
    <t>18.9</t>
  </si>
  <si>
    <t>Attiny13-20S</t>
  </si>
  <si>
    <t>Микропроцессор для домофонов серии МК2003.1</t>
  </si>
  <si>
    <t>18.10</t>
  </si>
  <si>
    <t>AT 89C4051</t>
  </si>
  <si>
    <t>18.11</t>
  </si>
  <si>
    <t>Pic16C57</t>
  </si>
  <si>
    <t>18.12</t>
  </si>
  <si>
    <t>Atmega 8-8</t>
  </si>
  <si>
    <t>Микропроцессор СОМ-80/160/220</t>
  </si>
  <si>
    <t>18.13</t>
  </si>
  <si>
    <t>Atmega 48-20</t>
  </si>
  <si>
    <t>18.14</t>
  </si>
  <si>
    <t>Пластиковый держатель ключа</t>
  </si>
  <si>
    <t>Брелок-держатель для ключей ТМ-2002, ТМ2003, ТМ-R2001, ТМ2004, DS-1990A.</t>
  </si>
  <si>
    <t>18.15</t>
  </si>
  <si>
    <t>Комплект монтажный к замку ML-400,450</t>
  </si>
  <si>
    <t>Комплект крепежа для электромагнитных замков типа ML-450, ML-194, ML-400 (без якоря). Состав: уголок, 2 спец болта, ключ</t>
  </si>
  <si>
    <t>18.16</t>
  </si>
  <si>
    <t>Спецболт ML-400/450</t>
  </si>
  <si>
    <t>Комплект крепежа для электромагнитных замков типа ML-450 или ML-400. Состав: 2 спец болта, гайка, гравер.</t>
  </si>
  <si>
    <t>18.17</t>
  </si>
  <si>
    <t>Уголок крепления к замку  ML-400/450</t>
  </si>
  <si>
    <t>Уголок монтажный для замков типа ML-450, ML-400</t>
  </si>
  <si>
    <t>18.18</t>
  </si>
  <si>
    <t>Пятка ML-400/450</t>
  </si>
  <si>
    <t>Пятка якоря для замков типа ML-450, ML-400</t>
  </si>
  <si>
    <t>18.19</t>
  </si>
  <si>
    <t>Пластина якоря к замку  ML-400/450</t>
  </si>
  <si>
    <t>Якорь для замков типа ML-450, ML-400</t>
  </si>
  <si>
    <t>18.20</t>
  </si>
  <si>
    <t>МК комплект 2003</t>
  </si>
  <si>
    <t>Комплект крепежа для блоков вызова серии MK2003.</t>
  </si>
  <si>
    <t>18.21</t>
  </si>
  <si>
    <t>МК комплект  20</t>
  </si>
  <si>
    <t>Комплект крепежа для блоков вызова серии MK20.</t>
  </si>
  <si>
    <t>18.22</t>
  </si>
  <si>
    <t>18.23</t>
  </si>
  <si>
    <t>МК панель 2003</t>
  </si>
  <si>
    <t>Панель монтажная, в комплекте со скобами, для блоков вызова серии МК2003, предназначенная для установки в стену.</t>
  </si>
  <si>
    <t>18.24</t>
  </si>
  <si>
    <t>МК панель 20</t>
  </si>
  <si>
    <t>Панель монтажная, в комплекте со скобами, для блоков вызова серии МК20, предназначенная для установки в стену.</t>
  </si>
  <si>
    <t>МК скобы</t>
  </si>
  <si>
    <t>Комплект монтажных скоб (2шт) для монтажа в металлическую дверь.</t>
  </si>
  <si>
    <t>ГАРАНТИЯ НА ПРОДУКЦИЮ ТОРГОВОЙ МАРКИ «МЕТАКОМ» 12 МЕСЯЦЕВ!</t>
  </si>
  <si>
    <t>Отгрузка продукции осуществляется со склада в Брянске транспортными компаниями:</t>
  </si>
  <si>
    <t>"Деловые Линии", "ЖелДорЭкспедиция", "Байкал-Сервис", "ПЭК", либо самовывозом.</t>
  </si>
  <si>
    <t>Классификация цен прейскуранта:</t>
  </si>
  <si>
    <t>1-я колонка — закупка менее 35 000 руб</t>
  </si>
  <si>
    <t>2-я колонка — закупка от 35 000 руб</t>
  </si>
  <si>
    <t>3-я колонка — закупка от 150 000 руб</t>
  </si>
  <si>
    <t>Контроллер замка со встроенным считывателем МЕТАКОМ ETM-1 предназначен для считывания контактных электронных ключей METAKOM и управления электромагнитными или электромеханическими замками производства МЕТАКОМ. Корпус изготовлен из механически прочного и огнеупорного материала. Поддерживает работу с электронными ключами МЕТАКОМ TM2002, МЕТАКОМ TM2003(A,B), Dallas iButton tm DS1990A.</t>
  </si>
  <si>
    <t>Контроллер замка со встроенным считывателем МЕТАКОМ ERF-1 предназначен для считывания контактных электронных ключей METAKOM и управления электромагнитными или электромеханическими замками производства МЕТАКОМ. Корпус изготовлен из механически прочного и огнеупорного материала. В качестве абонентских ключей используются бесконтактные брелоки МЕТАКОМ поддерживающие Proximity технологию.</t>
  </si>
  <si>
    <t>ETM-1</t>
  </si>
  <si>
    <t>ERF-1</t>
  </si>
  <si>
    <t>12.14</t>
  </si>
  <si>
    <t>12.15</t>
  </si>
  <si>
    <t>Цены в руб. (с НДС 20%)</t>
  </si>
  <si>
    <t>12.16</t>
  </si>
  <si>
    <t>12.17</t>
  </si>
  <si>
    <t>12.18</t>
  </si>
  <si>
    <t>Считыватель электронных ключей предназначен для считывания контактных электронных ключей METAKOM. Корпус  изготовлен из механически прочного и огнеупорного материала.</t>
  </si>
  <si>
    <t>Считыватель электронных ключей предназначен для считывания электронных ключей METAKOM, поддерживающих Proximity технологию. Корпус  изготовлен из механически прочного и огнеупорного материала.</t>
  </si>
  <si>
    <t>Считыватель электронных ключей предназначен для считывания электронных ключей METAKOM, поддерживающих Mifare технологию. Корпус  изготовлен из механически прочного и огнеупорного материала.</t>
  </si>
  <si>
    <t>КТМ-2</t>
  </si>
  <si>
    <t>KRF-2</t>
  </si>
  <si>
    <t>КMF-2</t>
  </si>
  <si>
    <t>1.28</t>
  </si>
  <si>
    <t>10.12</t>
  </si>
  <si>
    <t>МСЦ</t>
  </si>
  <si>
    <t>Модуль сопряжения предназначен для подключения индивидуального видеодомофона к линии связи общеподъездного домофона с цифровой системой адресации абонентов, для приема вызовов от него и открывания подъездной двери с помощью стандартных функций видеодомофона.</t>
  </si>
  <si>
    <t>1.34</t>
  </si>
  <si>
    <t>MК2018-TMRF</t>
  </si>
  <si>
    <t>1.35</t>
  </si>
  <si>
    <r>
      <t xml:space="preserve">Антивандальный блок вызова прямой адресации МЕТАКОМ MК10.2-MFEN, возможность работы в сети, ёмкость 10 абонентов, контроллер PROXIMITY (брелки стандарта Mifare). Домофон имеет встроенный считыватель бесконтактных брелков Metakom MK-MF, который работает только с брелками Metakom MF136. Подсветка номера абонента. Рассчитан на работу с электромагнитным замком. Габариты: 183х156х38. </t>
    </r>
    <r>
      <rPr>
        <b/>
        <i/>
        <sz val="9"/>
        <color indexed="56"/>
        <rFont val="Calibri"/>
        <family val="2"/>
      </rPr>
      <t xml:space="preserve">Доп. оборудование для комплекта: </t>
    </r>
    <r>
      <rPr>
        <i/>
        <sz val="9"/>
        <color indexed="56"/>
        <rFont val="Calibri"/>
        <family val="2"/>
      </rPr>
      <t>блок питания.</t>
    </r>
  </si>
  <si>
    <r>
      <t xml:space="preserve">Антивандальный блок вызова прямой адресации МЕТАКОМ MК10.2-MFE, ёмкость 10 абонентов, коммутатор координатный, контроллер PROXIMITY (брелки стандарта Mifare). Домофон имеет встроенный считыватель бесконтактных брелков Metakom MK-MF, который работает только с брелками Metakom MF136. Подсветка номера абонента. Рассчитан на работу с электромагнитным замком. Габариты: 183х156х38. </t>
    </r>
    <r>
      <rPr>
        <b/>
        <i/>
        <sz val="9"/>
        <color indexed="56"/>
        <rFont val="Calibri"/>
        <family val="2"/>
      </rPr>
      <t>Доп. оборудование для комплекта:</t>
    </r>
    <r>
      <rPr>
        <i/>
        <sz val="9"/>
        <color indexed="56"/>
        <rFont val="Calibri"/>
        <family val="2"/>
      </rPr>
      <t xml:space="preserve"> блок питания.</t>
    </r>
  </si>
  <si>
    <r>
      <t xml:space="preserve">Антивандальный блок вызова прямой адресации МЕТАКОМ MК10.2-RFEN, возможность работы в сети, ёмкость 10 абонентов, контроллер PROXIMITY (брелки стандарта ЕМ-Marine). Подсветка номера абонента. Рассчитан на работу с электромагнитным замком. Габариты: 183х156х38. </t>
    </r>
    <r>
      <rPr>
        <b/>
        <i/>
        <sz val="9"/>
        <color indexed="56"/>
        <rFont val="Calibri"/>
        <family val="2"/>
      </rPr>
      <t xml:space="preserve">Доп. оборудование для комплекта: </t>
    </r>
    <r>
      <rPr>
        <i/>
        <sz val="9"/>
        <color indexed="56"/>
        <rFont val="Calibri"/>
        <family val="2"/>
      </rPr>
      <t>блок питания.</t>
    </r>
  </si>
  <si>
    <r>
      <t xml:space="preserve">Многоабонентый антивандальный блок вызова МЕТАКОМ MK2018-TMRF, емкость абонентов до 2000. Совместим с коммутатором COM-100UN и координатными абонентскими устройствами. Поддерживает работу с коммутатором MK-GSM. Габариты: 233x102x42мм. </t>
    </r>
    <r>
      <rPr>
        <b/>
        <i/>
        <sz val="9"/>
        <color indexed="56"/>
        <rFont val="Calibri"/>
        <family val="2"/>
      </rPr>
      <t xml:space="preserve">Доп. оборудование для комплекта: </t>
    </r>
    <r>
      <rPr>
        <i/>
        <sz val="9"/>
        <color indexed="56"/>
        <rFont val="Calibri"/>
        <family val="2"/>
      </rPr>
      <t>коммутатор,</t>
    </r>
    <r>
      <rPr>
        <b/>
        <i/>
        <sz val="9"/>
        <color indexed="56"/>
        <rFont val="Calibri"/>
        <family val="2"/>
      </rPr>
      <t xml:space="preserve"> </t>
    </r>
    <r>
      <rPr>
        <i/>
        <sz val="9"/>
        <color indexed="56"/>
        <rFont val="Calibri"/>
        <family val="2"/>
      </rPr>
      <t>блок питания.</t>
    </r>
  </si>
  <si>
    <t>2.52</t>
  </si>
  <si>
    <t>2.53</t>
  </si>
  <si>
    <r>
      <t xml:space="preserve">Многоабонентый антивандальный блок вызова МЕТАКОМ MK2012-TM4EV, оснащён цветной видеокамерой и инфракрасной подсветкой, емкость абонентов до 999 (при использовании до 15 коммутаторов), возможность переноса базы ключей через микросхему памяти, возможность регулировки громкости вызывного сигнала в абонентском устройстве, задание диапазона обслуживаемых абонентов. Оборудован контактным считывателем для ключей TM или DS1990. Габариты: 205x105x40мм. </t>
    </r>
    <r>
      <rPr>
        <b/>
        <i/>
        <sz val="9"/>
        <color indexed="62"/>
        <rFont val="Calibri"/>
        <family val="2"/>
      </rPr>
      <t>Доп. оборудование для комплекта:</t>
    </r>
    <r>
      <rPr>
        <i/>
        <sz val="9"/>
        <color indexed="62"/>
        <rFont val="Calibri"/>
        <family val="2"/>
      </rPr>
      <t xml:space="preserve"> коммутатор, блок питания.</t>
    </r>
  </si>
  <si>
    <r>
      <t xml:space="preserve">Многоабонентый антивандальный блок вызова МЕТАКОМ MK2012-RFEV, оснащён цветной видеокамерой и инфракрасной подсветкой, емкость абонентов до 999 (при использовании до 15 коммутаторов), возможность переноса базы ключей через микросхему памяти, возможность регулировки громкости вызывного сигнала в абонентском устройстве, задание диапазона обслуживаемых абонентов. Оборудован бесконтактным считывателем для ключей RF125P. Габариты: 205x105x40мм. </t>
    </r>
    <r>
      <rPr>
        <b/>
        <i/>
        <sz val="9"/>
        <color indexed="62"/>
        <rFont val="Calibri"/>
        <family val="2"/>
      </rPr>
      <t>Доп. оборудование для комплекта:</t>
    </r>
    <r>
      <rPr>
        <i/>
        <sz val="9"/>
        <color indexed="62"/>
        <rFont val="Calibri"/>
        <family val="2"/>
      </rPr>
      <t xml:space="preserve"> коммутатор, блок питания.</t>
    </r>
  </si>
  <si>
    <r>
      <t xml:space="preserve">Многоабонентый антивандальный блок вызова МЕТАКОМ MK2012-TM4EVN, оснащён цветной видеокамерой и инфракрасной подсветкой, емкость абонентов до 999 (при использовании до 15 коммутаторов), возможность переноса базы ключей через микросхему памяти, возможность регулировки громкости вызывного сигнала в абонентском устройстве, возможность организации сети. Оборудован контактным считывателем для ключей TM или DS1990. Габариты: 205x105x40мм. </t>
    </r>
    <r>
      <rPr>
        <b/>
        <i/>
        <sz val="9"/>
        <color indexed="62"/>
        <rFont val="Calibri"/>
        <family val="2"/>
      </rPr>
      <t>Доп. оборудование для комплекта:</t>
    </r>
    <r>
      <rPr>
        <i/>
        <sz val="9"/>
        <color indexed="62"/>
        <rFont val="Calibri"/>
        <family val="2"/>
      </rPr>
      <t xml:space="preserve"> коммутатор, блок питания.</t>
    </r>
  </si>
  <si>
    <r>
      <t xml:space="preserve">Антивандальный цветной видеодомофон прямой адресации МЕТАКОМ МК20.2-ТМ4EVN, ёмкость 20 абонентов, контроллер Touch Memory (ключи типа ТМ2003, ТМ2002, ТМ2004, DS1990A), возможность работы в сети. Рассчитан на работу с электромагнитным замком. Габариты: 183х207х38.
</t>
    </r>
    <r>
      <rPr>
        <b/>
        <i/>
        <sz val="9"/>
        <color indexed="56"/>
        <rFont val="Calibri"/>
        <family val="2"/>
      </rPr>
      <t>Доп. оборудование для комплекта:</t>
    </r>
    <r>
      <rPr>
        <i/>
        <sz val="9"/>
        <color indexed="56"/>
        <rFont val="Calibri"/>
        <family val="2"/>
      </rPr>
      <t xml:space="preserve"> блок питания.</t>
    </r>
  </si>
  <si>
    <r>
      <t xml:space="preserve">Антивандальный цветной видеодомофон МЕТАКОМ МК20.2-RFEV прямой адресации, ёмкость 20 абонентов, работа с бесконтактными брелками proximity, стандарт EM-marine. Рассчитан на работу с электромагнитным замком. Габариты: 183x207x38.
</t>
    </r>
    <r>
      <rPr>
        <b/>
        <i/>
        <sz val="9"/>
        <color indexed="56"/>
        <rFont val="Calibri"/>
        <family val="2"/>
      </rPr>
      <t>Доп. оборудование для комплекта:</t>
    </r>
    <r>
      <rPr>
        <i/>
        <sz val="9"/>
        <color indexed="56"/>
        <rFont val="Calibri"/>
        <family val="2"/>
      </rPr>
      <t xml:space="preserve"> блок питания.</t>
    </r>
  </si>
  <si>
    <r>
      <t xml:space="preserve">Антивандальный цветной видеодомофон МЕТАКОМ МК20.2-RFEVN прямой адресации, ёмкость 20 абонентов, работа с бесконтактными брелками proximity, стандарт EM-marine. Возможность работы в сети. Рассчитан на работу с электромагнитным замком. Габариты: 183x207x38.
</t>
    </r>
    <r>
      <rPr>
        <b/>
        <i/>
        <sz val="9"/>
        <color indexed="56"/>
        <rFont val="Calibri"/>
        <family val="2"/>
      </rPr>
      <t>Доп. оборудование для комплекта:</t>
    </r>
    <r>
      <rPr>
        <i/>
        <sz val="9"/>
        <color indexed="56"/>
        <rFont val="Calibri"/>
        <family val="2"/>
      </rPr>
      <t xml:space="preserve"> блок питания.</t>
    </r>
  </si>
  <si>
    <r>
      <t xml:space="preserve">Антивандальный цветной видеодомофон МЕТАКОМ МК20.2-MFEV прямой адресации, ёмкость 20 абонентов, работа с бесконтактными брелками proximity, стандарт Mifare. Имеет встроенный считыватель бесконтактных брелков Metakom MK-MF, который работает только с брелками Metakom MF136. Рассчитан на работу с электромагнитным замком. Габариты: 183x207x38.
</t>
    </r>
    <r>
      <rPr>
        <b/>
        <i/>
        <sz val="9"/>
        <color indexed="56"/>
        <rFont val="Calibri"/>
        <family val="2"/>
      </rPr>
      <t>Доп. оборудование для комплекта:</t>
    </r>
    <r>
      <rPr>
        <i/>
        <sz val="9"/>
        <color indexed="56"/>
        <rFont val="Calibri"/>
        <family val="2"/>
      </rPr>
      <t xml:space="preserve"> блок питания.</t>
    </r>
  </si>
  <si>
    <r>
      <t xml:space="preserve">Антивандальный цветной видеодомофон МЕТАКОМ МК20.2-MFEV прямой адресации, ёмкость 20 абонентов, работа с бесконтактными брелками proximity, стандарт Mifare. Имеет встроенный считыватель бесконтактных брелков Metakom MK-MF, который работает только с брелками Metakom MF136. Возможность работы в сети. Рассчитан на работу с электромагнитным замком. Габариты: 183x207x38. </t>
    </r>
    <r>
      <rPr>
        <b/>
        <i/>
        <sz val="9"/>
        <color indexed="56"/>
        <rFont val="Calibri"/>
        <family val="2"/>
      </rPr>
      <t>Доп. оборудование для комплекта:</t>
    </r>
    <r>
      <rPr>
        <i/>
        <sz val="9"/>
        <color indexed="56"/>
        <rFont val="Calibri"/>
        <family val="2"/>
      </rPr>
      <t xml:space="preserve"> блок питания.</t>
    </r>
  </si>
  <si>
    <r>
      <t xml:space="preserve">Антивандальный цветной видеодомофон прямой адресации МЕТАКОМ MК10.2-TM4EV, ёмкость 10 абонентов, контроллер Touch Memory (ключи типа ТМ2002, ТМ2003, ТМ2004, DS1990A). Подсветка номера абонента. Рассчитан на работу с электромагнитным замком. Габариты: 183Х156х38.
</t>
    </r>
    <r>
      <rPr>
        <b/>
        <i/>
        <sz val="9"/>
        <color indexed="56"/>
        <rFont val="Calibri"/>
        <family val="2"/>
      </rPr>
      <t xml:space="preserve">Доп. оборудование для комплекта: </t>
    </r>
    <r>
      <rPr>
        <i/>
        <sz val="9"/>
        <color indexed="56"/>
        <rFont val="Calibri"/>
        <family val="2"/>
      </rPr>
      <t>блок питания.</t>
    </r>
  </si>
  <si>
    <r>
      <t xml:space="preserve">Антивандальный цветной видеодомофон прямой адресации МЕТАКОМ MК10.2-TM4EVN, возможность работы в сети, ёмкость 10 абонентов, контроллер Touch Memory (ключи типа ТМ2002, ТМ2003, ТМ2004, DS1990A). Подсветка номера абонента. Рассчитан на работу с электромагнитным замком. Габариты: 183Х156х38. </t>
    </r>
    <r>
      <rPr>
        <b/>
        <i/>
        <sz val="9"/>
        <color indexed="56"/>
        <rFont val="Calibri"/>
        <family val="2"/>
      </rPr>
      <t xml:space="preserve">Доп. оборудование для комплекта: </t>
    </r>
    <r>
      <rPr>
        <i/>
        <sz val="9"/>
        <color indexed="56"/>
        <rFont val="Calibri"/>
        <family val="2"/>
      </rPr>
      <t>блок питания.</t>
    </r>
  </si>
  <si>
    <r>
      <t xml:space="preserve">Антивандальный цветной видеодомофон прямой адресации МЕТАКОМ MК10.2-RFEV ёмкость 10 абонентов, работа с бесконтактными брелками proximity, стандарт EM-marine. Подсветка номера абонента. Рассчитан на работу с электромагнитным замком. Габариты: 183х156х38.
</t>
    </r>
    <r>
      <rPr>
        <b/>
        <i/>
        <sz val="9"/>
        <color indexed="56"/>
        <rFont val="Calibri"/>
        <family val="2"/>
      </rPr>
      <t xml:space="preserve">Доп. оборудование для комплекта: </t>
    </r>
    <r>
      <rPr>
        <i/>
        <sz val="9"/>
        <color indexed="56"/>
        <rFont val="Calibri"/>
        <family val="2"/>
      </rPr>
      <t>блок питания.</t>
    </r>
  </si>
  <si>
    <r>
      <t xml:space="preserve">Антивандальный цветной видеодомофон прямой адресации МЕТАКОМ MК10.2-RFEVN, возможность работы в сети, ёмкость 10 абонентов, работа с бесконтактными брелками proximity, стандарт EM-marine. Подсветка номера абонента. Рассчитан на работу с электромагнитным замком. Габариты: 183х156х38. </t>
    </r>
    <r>
      <rPr>
        <b/>
        <i/>
        <sz val="9"/>
        <color indexed="56"/>
        <rFont val="Calibri"/>
        <family val="2"/>
      </rPr>
      <t xml:space="preserve">Доп. оборудование для комплекта: </t>
    </r>
    <r>
      <rPr>
        <i/>
        <sz val="9"/>
        <color indexed="56"/>
        <rFont val="Calibri"/>
        <family val="2"/>
      </rPr>
      <t>блок питания.</t>
    </r>
  </si>
  <si>
    <r>
      <t xml:space="preserve">Антивандальный цветной видеодомофон прямой адресации МЕТАКОМ MК10.2-MFEV, ёмкость 10 абонентов, коммутатор координатный, работа с бесконтактными брелками proximity, стандарт  Mifare. Имеет встроенный считыватель бесконтактных брелков Metakom MK-MF, который работает только с брелками Metakom MF136. Подсветка номера абонента. Рассчитан на работу с электромагнитным замком. Габариты: 183х156х38. </t>
    </r>
    <r>
      <rPr>
        <b/>
        <i/>
        <sz val="9"/>
        <color indexed="56"/>
        <rFont val="Calibri"/>
        <family val="2"/>
      </rPr>
      <t xml:space="preserve">Доп. оборудование для комплекта: </t>
    </r>
    <r>
      <rPr>
        <i/>
        <sz val="9"/>
        <color indexed="56"/>
        <rFont val="Calibri"/>
        <family val="2"/>
      </rPr>
      <t>блок питания.</t>
    </r>
  </si>
  <si>
    <r>
      <t xml:space="preserve">Антивандальный цветной видеодомофон прямой адресации МЕТАКОМ MК10.2-MFEVN, возможность работы в сети, ёмкость 10 абонентов, работа с бесконтактными брелками proximity, стандарт Mifare. Имеет встроенный считыватель бесконтактных брелков Metakom MK-MF, который работает только с брелками Metakom MF136. Подсветка номера абонента. Рассчитан на работу с электромагнитным замком. Габариты: 183х156х38. </t>
    </r>
    <r>
      <rPr>
        <b/>
        <i/>
        <sz val="9"/>
        <color indexed="56"/>
        <rFont val="Calibri"/>
        <family val="2"/>
      </rPr>
      <t xml:space="preserve">Доп. оборудование для комплекта: </t>
    </r>
    <r>
      <rPr>
        <i/>
        <sz val="9"/>
        <color indexed="56"/>
        <rFont val="Calibri"/>
        <family val="2"/>
      </rPr>
      <t>блок питания.</t>
    </r>
  </si>
  <si>
    <r>
      <t xml:space="preserve">Многоабонентный антивандальный цифровой цветной видеодомофон МЕТАКОМ MK2007-RF-EV, ёмкость до 255 абонентов, трёхразрядный цифровой дисплей, работа с бесконтактными брелками proximity, стандарт EM-marine, индивидуальные коды, свето- и аудиоиндикация режимов работы. Габариты: 180x150x30. Работа с трубками типа: ТКП-12D, LF-8, Wekta.
</t>
    </r>
    <r>
      <rPr>
        <b/>
        <i/>
        <sz val="9"/>
        <color indexed="56"/>
        <rFont val="Calibri"/>
        <family val="2"/>
      </rPr>
      <t xml:space="preserve">Доп. оборудование для комплекта: </t>
    </r>
    <r>
      <rPr>
        <i/>
        <sz val="9"/>
        <color indexed="56"/>
        <rFont val="Calibri"/>
        <family val="2"/>
      </rPr>
      <t>блок питания.</t>
    </r>
  </si>
  <si>
    <r>
      <t xml:space="preserve">Многоабонентный антивандальный цифровой цветной видеодомофон МЕТАКОМ MK2007-MF-EV, ёмкость до 255 абонентов, трёхразрядный цифровой дисплей, индивидуальные коды, свето- и аудиоиндикация режимов работы. Оборудован бесконтактным считывателем для ключей MF136P.  Габариты: 180x150x30. Работа с трубками типа: ТКП-12D, LF-8, Wekta.
</t>
    </r>
    <r>
      <rPr>
        <b/>
        <i/>
        <sz val="9"/>
        <color indexed="56"/>
        <rFont val="Calibri"/>
        <family val="2"/>
      </rPr>
      <t xml:space="preserve">Доп. оборудование для комплекта: </t>
    </r>
    <r>
      <rPr>
        <i/>
        <sz val="9"/>
        <color indexed="56"/>
        <rFont val="Calibri"/>
        <family val="2"/>
      </rPr>
      <t>блок питания.</t>
    </r>
  </si>
  <si>
    <r>
      <t xml:space="preserve">Антивандальный цветной видеодомофон прямой адресации МЕТАКОМ МК20.2-ТМ4EV, ёмкость 20 абонентов, контроллер Touch Memory (ключи типа ТМ2003, ТМ2002, ТМ2004, DS1990A). Рассчитан на работу с электромагнитным замком. Габариты: 183х207х38.
</t>
    </r>
    <r>
      <rPr>
        <b/>
        <i/>
        <sz val="9"/>
        <color indexed="56"/>
        <rFont val="Calibri"/>
        <family val="2"/>
      </rPr>
      <t>Доп. оборудование для комплекта:</t>
    </r>
    <r>
      <rPr>
        <i/>
        <sz val="9"/>
        <color indexed="56"/>
        <rFont val="Calibri"/>
        <family val="2"/>
      </rPr>
      <t xml:space="preserve"> блок питания.</t>
    </r>
  </si>
  <si>
    <r>
      <t xml:space="preserve">Многоабонентный антивандальный цветной видеодомофон МЕТАКОМ MK2003.2-MFEVN, емкость абонентов до 999 (при использовании нескольких коммутаторов), работа с бесконтактными брелками proximity, стандарт Mifare. Возможность организации домофонной сети типа 1 Master / 16 Slave (один основной вход, 16 дополнительных). Данный домофон имеет встроенный считыватель бесконтактных брелков МЕТАКОМ MK-MF, который работает только с брелками МЕТАКОМ MF136. Рассчитан на работу с электромагнитным замком. Габариты: 215х115х45мм.
</t>
    </r>
    <r>
      <rPr>
        <b/>
        <i/>
        <sz val="9"/>
        <color indexed="62"/>
        <rFont val="Calibri"/>
        <family val="2"/>
      </rPr>
      <t>Доп. оборудование для комплекта: коммутатор, блок питания.</t>
    </r>
  </si>
  <si>
    <r>
      <t xml:space="preserve">Многоабонентный антивандальный цветной видеодомофон МЕТАКОМ MK2003.2-MFEV, емкость абонентов до 999 (при использовании нескольких коммутаторов), работа с бесконтактными брелками proximity, стандарт Mifare. Данный домофон имеет встроенный считыватель бесконтактных брелков МЕТАКОМ MK-MF, который работает только с брелками МЕТАКОМ MF136. Рассчитан на работу с электромагнитным замком. Габариты: 215х115х45мм.
</t>
    </r>
    <r>
      <rPr>
        <b/>
        <i/>
        <sz val="9"/>
        <color indexed="62"/>
        <rFont val="Calibri"/>
        <family val="2"/>
      </rPr>
      <t>Доп. оборудование для комплекта: коммутатор, блок питания.</t>
    </r>
  </si>
  <si>
    <r>
      <t xml:space="preserve">Многоабонентный антивандальный цветной видеодомофон МЕТАКОМ MK2003.2-RFEVN, емкость абонентов до 999 (при использовании нескольких коммутаторов), работа с бесконтактными брелками proximity, стандарт EM-marine. Возможность организации домофонной сети типа 1 Master / 16 Slave (один основной вход, 16 дополнительных), индивидуальный/общий код. Рассчитан на работу с электромагнитным замком. Габариты: 215х115х45мм.
</t>
    </r>
    <r>
      <rPr>
        <b/>
        <i/>
        <sz val="9"/>
        <color indexed="56"/>
        <rFont val="Calibri"/>
        <family val="2"/>
      </rPr>
      <t>Доп. оборудование для комплекта:</t>
    </r>
    <r>
      <rPr>
        <i/>
        <sz val="9"/>
        <color indexed="56"/>
        <rFont val="Calibri"/>
        <family val="2"/>
      </rPr>
      <t xml:space="preserve"> коммутатор, блок питани.</t>
    </r>
  </si>
  <si>
    <r>
      <t xml:space="preserve">Многоабонентный антивандальный цветной видеодомофон МЕТАКОМ MK2003.2-RFEV, возможность работы в сети, емкость абонентов до 999 (при использовании нескольких коммутаторов), работа с бесконтактными брелками proximity, стандарт EM-marine. Рассчитан на работу с электромагнитным замком. Габариты:  215х115х45мм.
</t>
    </r>
    <r>
      <rPr>
        <b/>
        <i/>
        <sz val="9"/>
        <color indexed="56"/>
        <rFont val="Calibri"/>
        <family val="2"/>
      </rPr>
      <t xml:space="preserve">Доп. оборудование для комплекта: </t>
    </r>
    <r>
      <rPr>
        <i/>
        <sz val="9"/>
        <color indexed="56"/>
        <rFont val="Calibri"/>
        <family val="2"/>
      </rPr>
      <t>коммутатор, блок питания.</t>
    </r>
  </si>
  <si>
    <r>
      <t xml:space="preserve">Многоабонентый антивандальный цветной видеодомофон МЕТАКОМ MK2003.2-TM4EVN, возможность работы в сети, емкость абонентов до 999 (при использовании нескольких коммутаторов), возможность запрета работы домофона с ключами TM2002 или TM2003, индивидуальный/общий код. Возможность организации домофонной сети типа 1 Master / 16 Slave (один основной вход, 16 дополнительных) Рассчитан на работу с электромагнитным замком. Габариты: 15х115х45мм.
</t>
    </r>
    <r>
      <rPr>
        <b/>
        <i/>
        <sz val="9"/>
        <color indexed="56"/>
        <rFont val="Calibri"/>
        <family val="2"/>
      </rPr>
      <t xml:space="preserve">Доп. оборудование для комплекта: </t>
    </r>
    <r>
      <rPr>
        <i/>
        <sz val="9"/>
        <color indexed="56"/>
        <rFont val="Calibri"/>
        <family val="2"/>
      </rPr>
      <t>коммутатор, блок питания</t>
    </r>
  </si>
  <si>
    <r>
      <t xml:space="preserve">Многоабонентый антивандальный блок вызова МЕТАКОМ MK2012-MFEV, оснащён цветной видеокамерой и инфракрасной подсветкой, емкость абонентов до 999 (при использовании до 15 коммутаторов), возможность переноса базы ключей через микросхему памяти, возможность регулировки громкости вызывного сигнала в абонентском устройстве, задание диапазона обслуживаемых абонентов. Оборудован бесконтактным считывателем для ключей MF136P. Габариты: 205x105x40мм. </t>
    </r>
    <r>
      <rPr>
        <b/>
        <i/>
        <sz val="9"/>
        <color indexed="62"/>
        <rFont val="Calibri"/>
        <family val="2"/>
      </rPr>
      <t>Доп. оборудование для комплекта:</t>
    </r>
    <r>
      <rPr>
        <i/>
        <sz val="9"/>
        <color indexed="62"/>
        <rFont val="Calibri"/>
        <family val="2"/>
      </rPr>
      <t xml:space="preserve"> коммутатор, блок питания.</t>
    </r>
  </si>
  <si>
    <r>
      <t xml:space="preserve">Многоабонентый антивандальный блок вызова МЕТАКОМ MK2012-MFEVN, оснащён цветной видеокамерой и инфракрасной подсветкой, емкость абонентов до 999 (при использовании до 15 коммутаторов), возможность переноса базы ключей через микросхему памяти, возможность регулировки громкости вызывного сигнала в абонентском устройстве, возможность организации сети. Оборудован бесконтактным считывателем для ключей MF136P. Габариты: 205x105x40мм.
</t>
    </r>
    <r>
      <rPr>
        <b/>
        <i/>
        <sz val="9"/>
        <color indexed="62"/>
        <rFont val="Calibri"/>
        <family val="2"/>
      </rPr>
      <t>Доп. оборудование для комплекта:</t>
    </r>
    <r>
      <rPr>
        <i/>
        <sz val="9"/>
        <color indexed="62"/>
        <rFont val="Calibri"/>
        <family val="2"/>
      </rPr>
      <t xml:space="preserve"> коммутатор, блок питания.</t>
    </r>
  </si>
  <si>
    <r>
      <t xml:space="preserve">Многоабонентый антивандальный цветной видеодомофон МЕТАКОМ MK2003.2-TM4EV, емкость абонентов до 999 (при использовании нескольких коммутаторов), возможность запрета работы домофона с ключами TM2002 или TM2003, индивидуальный/общий код. Рассчитан на работу с электромагнитным замком. Габариты: 215х115х45мм.
</t>
    </r>
    <r>
      <rPr>
        <b/>
        <i/>
        <sz val="9"/>
        <color indexed="56"/>
        <rFont val="Calibri"/>
        <family val="2"/>
      </rPr>
      <t xml:space="preserve">Доп. оборудование для комплекта: </t>
    </r>
    <r>
      <rPr>
        <i/>
        <sz val="9"/>
        <color indexed="56"/>
        <rFont val="Calibri"/>
        <family val="2"/>
      </rPr>
      <t>коммутатор, блок питания.</t>
    </r>
  </si>
  <si>
    <r>
      <t xml:space="preserve">Многоабонентый антивандальный блок вызова МЕТАКОМ MK2012-RFEVN, оснащён цветной видеокамерой и инфракрасной подсветкой, емкость абонентов до 999 (при использовании до 15 коммутаторов), возможность переноса базы ключей через микросхему памяти, возможность регулировки громкости вызывного сигнала в абонентском устройстве, задание диапазона обслуживаемых абонентов, возможность организации сети. Оборудован бесконтактным считывателем для ключей RF125P. Габариты: 205x105x40мм.
</t>
    </r>
    <r>
      <rPr>
        <b/>
        <i/>
        <sz val="9"/>
        <color indexed="62"/>
        <rFont val="Calibri"/>
        <family val="2"/>
      </rPr>
      <t>Доп. оборудование для комплекта:</t>
    </r>
    <r>
      <rPr>
        <i/>
        <sz val="9"/>
        <color indexed="62"/>
        <rFont val="Calibri"/>
        <family val="2"/>
      </rPr>
      <t xml:space="preserve"> коммутатор, блок питания.</t>
    </r>
  </si>
  <si>
    <t>Многоабонентый антивандальный блок вызова МЕТАКОМ MK2012-TM4E, емкость абонентов до 999 (при использовании до 15 коммутаторов), возможность переноса базы ключей через микросхему памяти, возможность регулировки громкости вызывного сигнала в абонентском устройстве, задание диапазона обслуживаемых абонентов. Оборудован контактным считывателем для ключей TM или DS1990. Габариты: 205x105x40мм.</t>
  </si>
  <si>
    <r>
      <t>Многоабонентый антивандальный блок вызова МЕТАКОМ MK2012-TM4EN, емкость абонентов до 999 (при использовании до 15 коммутаторов), возможность переноса базы ключей через микросхему памяти, возможность регулировки громкости вызывного сигнала в абонентском устройстве, задание диапазона обслуживаемых абонентов, возможность организации сети. Оборудован контактным считывателем для ключей TM или DS1990. Габариты: 205x105x40мм.</t>
    </r>
  </si>
  <si>
    <r>
      <t>Многоабонентый антивандальный блок вызова МЕТАКОМ MK2012-RFE, емкость абонентов до 999 (при использовании до 15 коммутаторов), возможность переноса базы ключей через микросхему памяти, возможность регулировки громкости вызывного сигнала в абонентском устройстве, задание диапазона обслуживаемых абонентов. Оборудован бесконтактным считывателем для ключей RF125P. Габариты: 205x105x40мм.</t>
    </r>
  </si>
  <si>
    <t>Многоабонентый антивандальный блок вызова МЕТАКОМ MK2012-RFEN, емкость абонентов до 999 (при использовании до 15 коммутаторов), возможность переноса базы ключей через микросхему памяти, возможность регулировки громкости вызывного сигнала в абонентском устройстве, задание диапазона обслуживаемых абонентов, возможность организации сети. Оборудован бесконтактным считывателем для ключей RF125P. Габариты: 205x105x40мм.</t>
  </si>
  <si>
    <r>
      <t>Многоабонентый антивандальный блок вызова МЕТАКОМ MK2012-MFE, емкость абонентов до 999 (при использовании до 15 коммутаторов), возможность переноса базы ключей через микросхему памяти, возможность регулировки громкости вызывного сигнала в абонентском устройстве, задание диапазона обслуживаемых абонентов. Оборудован бесконтактным считывателем для ключей MF136P. Габариты: 205x105x40мм.</t>
    </r>
  </si>
  <si>
    <t>Многоабонентый антивандальный блок вызова МЕТАКОМ MK2012-MFEN, емкость абонентов до 999 (при использовании до 15 коммутаторов), возможность переноса базы ключей через микросхему памяти, возможность регулировки громкости вызывного сигнала в абонентском устройстве, задание диапазона обслуживаемых абонентов, возможность организации сети. Оборудован бесконтактным считывателем для ключей MF136P. Габариты: 205x105x40мм.</t>
  </si>
  <si>
    <r>
      <t>Антивандальный блок вызова прямой адресации МЕТАКОМ MК10.2-RFE, ёмкость 10 абонентов, контроллер PROXIMITY (брелки стандарта ЕМ-Marine). Подсветка номера абонента. Рассчитан на работу с электромагнитным замком. Габариты: 183х156х38.</t>
    </r>
    <r>
      <rPr>
        <b/>
        <i/>
        <sz val="9"/>
        <color indexed="56"/>
        <rFont val="Calibri"/>
        <family val="2"/>
      </rPr>
      <t xml:space="preserve">Доп. оборудование для комплекта: </t>
    </r>
    <r>
      <rPr>
        <i/>
        <sz val="9"/>
        <color indexed="56"/>
        <rFont val="Calibri"/>
        <family val="2"/>
      </rPr>
      <t>блок питания.</t>
    </r>
  </si>
  <si>
    <r>
      <t xml:space="preserve">Антивандальный блок вызова прямой адресации МЕТАКОМ MК10.2-TM4EN, возможность работы в сети, ёмкость 10 абонентов, контроллер Touch Memory (ключи типа ТМ2002, ТМ2003, ТМ2004, DS1990A). Подсветка номера абонента. Рассчитан на работу с электромагнитным замком. Габариты: 183Х156х38. </t>
    </r>
    <r>
      <rPr>
        <b/>
        <i/>
        <sz val="9"/>
        <color indexed="56"/>
        <rFont val="Calibri"/>
        <family val="2"/>
      </rPr>
      <t xml:space="preserve">Доп. оборудование для комплекта: </t>
    </r>
    <r>
      <rPr>
        <i/>
        <sz val="9"/>
        <color indexed="56"/>
        <rFont val="Calibri"/>
        <family val="2"/>
      </rPr>
      <t>блок питания.</t>
    </r>
  </si>
  <si>
    <r>
      <t xml:space="preserve">Антивандальный блок вызова прямой адресации МЕТАКОМ MК10.2-TM4E, ёмкость 10 абонентов, контроллер Touch Memory (ключи типа ТМ2002, ТМ2003, ТМ2004, DS1990A). Подсветка номера абонента. Рассчитан на работу с электромагнитным замком. Габариты: 183Х156х38. </t>
    </r>
    <r>
      <rPr>
        <b/>
        <i/>
        <sz val="9"/>
        <color indexed="56"/>
        <rFont val="Calibri"/>
        <family val="2"/>
      </rPr>
      <t xml:space="preserve">Доп. оборудование для комплекта: </t>
    </r>
    <r>
      <rPr>
        <i/>
        <sz val="9"/>
        <color indexed="56"/>
        <rFont val="Calibri"/>
        <family val="2"/>
      </rPr>
      <t>блок питания.</t>
    </r>
  </si>
  <si>
    <r>
      <t xml:space="preserve">Антивандальный блок вызова МЕТАКОМ МК20.2-MFEN прямой адресации, ёмкость 20 абонентов, контроллер PROXIMITY (брелки стандарта Mifare), возможность работы в сети. Данный домофон имеет встроенный считыватель бесконтактных брелков МЕТАКОМ MK-MF, который работает только с брелками МЕТАКОМ MF136. Рассчитан на работу с электромагнитным замком. Габариты: 183x207x38. </t>
    </r>
    <r>
      <rPr>
        <b/>
        <i/>
        <sz val="9"/>
        <color indexed="62"/>
        <rFont val="Calibri"/>
        <family val="2"/>
      </rPr>
      <t>Доп. оборудование для комплекта:</t>
    </r>
    <r>
      <rPr>
        <i/>
        <sz val="9"/>
        <color indexed="62"/>
        <rFont val="Calibri"/>
        <family val="2"/>
      </rPr>
      <t xml:space="preserve"> блок питания.</t>
    </r>
  </si>
  <si>
    <r>
      <t xml:space="preserve">Антивандальный блок вызова МЕТАКОМ МК20.2-MFE прямой адресации, ёмкость 20 абонентов, контроллер PROXIMITY (брелки стандарта Mifare), возможность работы в сети. Данный домофон имеет встроенный считыватель бесконтактных брелков МЕТАКОМ MK-MF, который работает только с брелками МЕТАКОМ MF136. Рассчитан на работу с электромагнитным замком. Габариты: 183x207x38. </t>
    </r>
    <r>
      <rPr>
        <b/>
        <i/>
        <sz val="9"/>
        <color indexed="62"/>
        <rFont val="Calibri"/>
        <family val="2"/>
      </rPr>
      <t>Доп. оборудование для комплекта:</t>
    </r>
    <r>
      <rPr>
        <i/>
        <sz val="9"/>
        <color indexed="62"/>
        <rFont val="Calibri"/>
        <family val="2"/>
      </rPr>
      <t xml:space="preserve"> блок питания.</t>
    </r>
  </si>
  <si>
    <r>
      <t xml:space="preserve">Антивандальный блок вызова МЕТАКОМ МК20.2-RFEN прямой адресации, ёмкость 20 абонентов, контроллер PROXIMITY (брелки стандарта ЕМ-Marin), возможность работы в сети. Рассчитан на работу с электромагнитным замком. Габариты: 183x207x38.
</t>
    </r>
    <r>
      <rPr>
        <b/>
        <i/>
        <sz val="9"/>
        <color indexed="56"/>
        <rFont val="Calibri"/>
        <family val="2"/>
      </rPr>
      <t>Доп. оборудование для комплекта:</t>
    </r>
    <r>
      <rPr>
        <i/>
        <sz val="9"/>
        <color indexed="56"/>
        <rFont val="Calibri"/>
        <family val="2"/>
      </rPr>
      <t>блок питания.</t>
    </r>
  </si>
  <si>
    <r>
      <t xml:space="preserve">Антивандальный блок вызова МЕТАКОМ МК20.2-RFE прямой адресации, ёмкость 20 абонентов, контроллер PROXIMITY (брелки стандарта ЕМ-Marin). Рассчитан на работу с электромагнитным замком. Габариты: 183x207x38. </t>
    </r>
    <r>
      <rPr>
        <b/>
        <i/>
        <sz val="9"/>
        <color indexed="56"/>
        <rFont val="Calibri"/>
        <family val="2"/>
      </rPr>
      <t>Доп. оборудование для комплекта:</t>
    </r>
    <r>
      <rPr>
        <i/>
        <sz val="9"/>
        <color indexed="56"/>
        <rFont val="Calibri"/>
        <family val="2"/>
      </rPr>
      <t xml:space="preserve"> блок питания.</t>
    </r>
  </si>
  <si>
    <r>
      <t xml:space="preserve">Антивандальный блок вызова прямой адресации МЕТАКОМ МК20.2-ТМ4EN, ёмкость 20 абонентов, контроллер Touch Memory (ключи типа ТМ2003, ТМ2002, ТМ2004, DS1990A), возможность работы в сети. Рассчитан на работу с электромагнитным замком. Габариты: 183х207х38. </t>
    </r>
    <r>
      <rPr>
        <b/>
        <i/>
        <sz val="9"/>
        <color indexed="56"/>
        <rFont val="Calibri"/>
        <family val="2"/>
      </rPr>
      <t>Доп. оборудование для комплекта:</t>
    </r>
    <r>
      <rPr>
        <i/>
        <sz val="9"/>
        <color indexed="56"/>
        <rFont val="Calibri"/>
        <family val="2"/>
      </rPr>
      <t xml:space="preserve"> блок питания.</t>
    </r>
  </si>
  <si>
    <t>Антивандальный блок вызова прямой адресации МЕТАКОМ МК20.2-ТМ4E, ёмкость 20 абонентов, контроллер Touch Memory (ключи типа ТМ2003, ТМ2002, ТМ2004, DS1990A). Рассчитан на работу с электромагнитным замком. Габариты: 183х207х38.
Доп. оборудование для комплекта: блок питания.</t>
  </si>
  <si>
    <r>
      <t xml:space="preserve">Многоабонентный антивандальный цифровой блок вызова МЕТАКОМ MK2007-MFE, цифровая система адресации, ёмкость до 255 абонентов, трёхразрядный цифровой дисплей, индивидуальные коды, свето- и аудиоиндикация режимов работы. Имеет встроенный считыватель бесконтактных брелков МЕТАКОМ MK-MF, который работает только с брелками МЕТАКОМ MF136. Габариты: 180x150x30. Работа с трубками типа: ТКП-12D. Рассчитан на работу с электромагнитным замком.
</t>
    </r>
    <r>
      <rPr>
        <b/>
        <i/>
        <sz val="9"/>
        <color indexed="62"/>
        <rFont val="Calibri"/>
        <family val="2"/>
      </rPr>
      <t>Доп. оборудование для комплекта:</t>
    </r>
    <r>
      <rPr>
        <i/>
        <sz val="9"/>
        <color indexed="62"/>
        <rFont val="Calibri"/>
        <family val="2"/>
      </rPr>
      <t xml:space="preserve"> блок питания.</t>
    </r>
  </si>
  <si>
    <r>
      <t xml:space="preserve">Многоабонентный антивандальный цифровой блок вызова МЕТАКОМ MK2007-RFE, цифровая система адресации, ёмкость до 255 абонентов, трёхразрядный цифровой дисплей, Proximity считыватель, индивидуальные коды, свето- и аудиоиндикация режимов работы. Габариты: 180x150x30. Работа с трубками типа: ТКП-12D. Рассчитан на работу с электромагнитным замком. </t>
    </r>
    <r>
      <rPr>
        <b/>
        <i/>
        <sz val="9"/>
        <color indexed="62"/>
        <rFont val="Calibri"/>
        <family val="2"/>
      </rPr>
      <t>Доп. оборудование для комплекта:</t>
    </r>
    <r>
      <rPr>
        <i/>
        <sz val="9"/>
        <color indexed="62"/>
        <rFont val="Calibri"/>
        <family val="2"/>
      </rPr>
      <t xml:space="preserve"> блок питания.</t>
    </r>
  </si>
  <si>
    <r>
      <t xml:space="preserve">Антивандальный блок вызова МЕТАКОМ MK2008.2-MFEN, индивидуальный код, свето- и аудиоиндикация режимов работы. Имеет встроенный считыватель бесконтактных брелков МЕТАКОМ MK-MF, который работает только с брелками МЕТАКОМ MF136. Габариты: 178х84х35. Рассчитан на работу с электромагнитным замком. Блок вызова поддерживает объединение в сеть. </t>
    </r>
    <r>
      <rPr>
        <b/>
        <i/>
        <sz val="9"/>
        <color indexed="62"/>
        <rFont val="Calibri"/>
        <family val="2"/>
      </rPr>
      <t xml:space="preserve">Доп. оборудование для комплекта: </t>
    </r>
    <r>
      <rPr>
        <i/>
        <sz val="9"/>
        <color indexed="62"/>
        <rFont val="Calibri"/>
        <family val="2"/>
      </rPr>
      <t>блок питания.</t>
    </r>
  </si>
  <si>
    <r>
      <t xml:space="preserve">Многоабонентный антивандальный блок вызова МЕТАКОМ MK2003.2-MFEN, емкость абонентов до 999 (при использовании нескольких коммутаторов), работа с бесконтактными брелками, стандарт MIFARE, возможность организации блок вызованой сети типа 1 Master / 16 Slave (один основной вход, 16 дополнительных). Данный блок вызова имеет встроенный считыватель бесконтактных брелков МЕТАКОМ MK-MF, который работает только с брелками МЕТАКОМ MF136. Рассчитан на работу с электромагнитным замком. Габариты: 215х115х45мм.
</t>
    </r>
    <r>
      <rPr>
        <b/>
        <i/>
        <sz val="9"/>
        <color indexed="62"/>
        <rFont val="Calibri"/>
        <family val="2"/>
      </rPr>
      <t xml:space="preserve">Доп. оборудование для комплекта: </t>
    </r>
    <r>
      <rPr>
        <i/>
        <sz val="9"/>
        <color indexed="62"/>
        <rFont val="Calibri"/>
        <family val="2"/>
      </rPr>
      <t>коммутатор, блок питания.</t>
    </r>
  </si>
  <si>
    <r>
      <t xml:space="preserve">Антивандальный блок вызова МЕТАКОМ МК2008.2-ТМ4E, контроллер Touch Memory для ключей типа ТМ2002, ТМ2003, ТМ2004, DS1990A, индивидуальный код, свето- и аудиоиндикация режимов работы. Рассчитан на работу с электромагнитным замком. Габариты: 178Х84х35. </t>
    </r>
    <r>
      <rPr>
        <b/>
        <i/>
        <sz val="9"/>
        <color indexed="62"/>
        <rFont val="Calibri"/>
        <family val="2"/>
      </rPr>
      <t>Доп. оборудование для комплекта:</t>
    </r>
    <r>
      <rPr>
        <i/>
        <sz val="9"/>
        <color indexed="62"/>
        <rFont val="Calibri"/>
        <family val="2"/>
      </rPr>
      <t xml:space="preserve"> блок питания.</t>
    </r>
  </si>
  <si>
    <r>
      <t xml:space="preserve">Многоабонентный антивандальный блок вызова МЕТАКОМ MK2003.2-MFE, емкость абонентов до 999 (при использовании нескольких коммутаторов), работа с бесконтактными брелками, стандарт MIFARE. Данный блок вызова имеет встроенный считыватель бесконтактных брелков МЕТАКОМ MK-MF, который работает только с брелками МЕТАКОМ MF136. Рассчитан на работу с электромагнитным замком. Габариты: 215х115х45мм. </t>
    </r>
    <r>
      <rPr>
        <b/>
        <i/>
        <sz val="9"/>
        <color indexed="62"/>
        <rFont val="Calibri"/>
        <family val="2"/>
      </rPr>
      <t xml:space="preserve">Доп. оборудование для комплекта: </t>
    </r>
    <r>
      <rPr>
        <i/>
        <sz val="9"/>
        <color indexed="62"/>
        <rFont val="Calibri"/>
        <family val="2"/>
      </rPr>
      <t>коммутатор, блок питания.</t>
    </r>
  </si>
  <si>
    <r>
      <t xml:space="preserve">Многоабонентый антивандальный блок вызова МЕТАКОМ MK2003.2-TM4EN, емкость абонентов до 999 (при использовании нескольких коммутаторов), возможность запрета работы блок вызоваа с ключами TM2002 или TM2003, индивидуальный/общий код, возможность организации блок вызывной сети типа 1 Master / 16 Slave (один основной вход, 16 дополнительных) Рассчитан на работу с электромагнитным замком. Габариты: 215х115х45мм. </t>
    </r>
    <r>
      <rPr>
        <b/>
        <i/>
        <sz val="9"/>
        <color indexed="62"/>
        <rFont val="Calibri"/>
        <family val="2"/>
      </rPr>
      <t xml:space="preserve">Доп. оборудование для комплекта: </t>
    </r>
    <r>
      <rPr>
        <i/>
        <sz val="9"/>
        <color indexed="62"/>
        <rFont val="Calibri"/>
        <family val="2"/>
      </rPr>
      <t>коммутатор, блок питания.</t>
    </r>
  </si>
  <si>
    <r>
      <t xml:space="preserve">Многоабонентный антивандальный блок вызова МЕТАКОМ MK2003.2-RFE, емкость абонентов до 999 (при использовании нескольких коммутаторов), работа с бесконтактными брелками proximity, стандарт EM-marine. Рассчитан на работу с электромагнитным замком. Габариты: 215х115х45мм. </t>
    </r>
    <r>
      <rPr>
        <b/>
        <i/>
        <sz val="9"/>
        <color indexed="56"/>
        <rFont val="Calibri"/>
        <family val="2"/>
      </rPr>
      <t xml:space="preserve">Доп. оборудование для комплекта: </t>
    </r>
    <r>
      <rPr>
        <i/>
        <sz val="9"/>
        <color indexed="56"/>
        <rFont val="Calibri"/>
        <family val="2"/>
      </rPr>
      <t>коммутатор, блок питания.</t>
    </r>
  </si>
  <si>
    <r>
      <t xml:space="preserve">Многоабонентый антивандальный блок вызова МЕТАКОМ MK2012-MFE, емкость абонентов до 999 (при использовании до 15 коммутаторов), возможность переноса базы ключей через микросхему памяти, возможность регулировки громкости вызывного сигнала в абонентском устройстве, задание диапазона обслуживаемых абонентов. Оборудован бесконтактным считывателем для ключей MF136P. Габариты: 205x105x40мм. </t>
    </r>
    <r>
      <rPr>
        <b/>
        <i/>
        <sz val="9"/>
        <color indexed="62"/>
        <rFont val="Calibri"/>
        <family val="2"/>
      </rPr>
      <t>Доп. оборудование для комплекта:</t>
    </r>
    <r>
      <rPr>
        <i/>
        <sz val="9"/>
        <color indexed="62"/>
        <rFont val="Calibri"/>
        <family val="2"/>
      </rPr>
      <t xml:space="preserve"> коммутатор, блок питания.</t>
    </r>
  </si>
  <si>
    <r>
      <t xml:space="preserve">Многоабонентый антивандальный блок вызова МЕТАКОМ MK2012-MFEN, емкость абонентов до 999 (при использовании до 15 коммутаторов), возможность переноса базы ключей через микросхему памяти, возможность регулировки громкости вызывного сигнала в абонентском устройстве, задание диапазона обслуживаемых абонентов, возможность организации сети. Оборудован бесконтактным считывателем для ключей MF136P. Габариты: 205x105x40мм. </t>
    </r>
    <r>
      <rPr>
        <b/>
        <i/>
        <sz val="9"/>
        <color indexed="62"/>
        <rFont val="Calibri"/>
        <family val="2"/>
      </rPr>
      <t>Доп. оборудование для комплекта:</t>
    </r>
    <r>
      <rPr>
        <i/>
        <sz val="9"/>
        <color indexed="62"/>
        <rFont val="Calibri"/>
        <family val="2"/>
      </rPr>
      <t xml:space="preserve"> коммутатор, блок питания.</t>
    </r>
  </si>
  <si>
    <r>
      <t xml:space="preserve">Многоабонентый антивандальный блок вызова МЕТАКОМ MK2012-RFE, емкость абонентов до 999 (при использовании до 15 коммутаторов), возможность переноса базы ключей через микросхему памяти, возможность регулировки громкости вызывного сигнала в абонентском устройстве, задание диапазона обслуживаемых абонентов. Оборудован бесконтактным считывателем для ключей RF125P. Габариты: 205x105x40мм. </t>
    </r>
    <r>
      <rPr>
        <b/>
        <i/>
        <sz val="9"/>
        <color indexed="62"/>
        <rFont val="Calibri"/>
        <family val="2"/>
      </rPr>
      <t>Доп. оборудование для комплекта:</t>
    </r>
    <r>
      <rPr>
        <i/>
        <sz val="9"/>
        <color indexed="62"/>
        <rFont val="Calibri"/>
        <family val="2"/>
      </rPr>
      <t xml:space="preserve"> коммутатор, блок питания.</t>
    </r>
  </si>
  <si>
    <r>
      <t xml:space="preserve">Многоабонентый антивандальный блок вызова МЕТАКОМ MK2012-TM4E, емкость абонентов до 999 (при использовании до 15 коммутаторов), возможность переноса базы ключей через микросхему памяти, возможность регулировки громкости вызывного сигнала в абонентском устройстве, задание диапазона обслуживаемых абонентов. Оборудован контактным считывателем для ключей TM или DS1990. Габариты: 205x105x40мм.
</t>
    </r>
    <r>
      <rPr>
        <b/>
        <i/>
        <sz val="9"/>
        <color indexed="62"/>
        <rFont val="Calibri"/>
        <family val="2"/>
      </rPr>
      <t>Доп. оборудование для комплекта:</t>
    </r>
    <r>
      <rPr>
        <i/>
        <sz val="9"/>
        <color indexed="62"/>
        <rFont val="Calibri"/>
        <family val="2"/>
      </rPr>
      <t xml:space="preserve"> коммутатор, блок питания.</t>
    </r>
  </si>
  <si>
    <r>
      <t xml:space="preserve">Многоабонентый антивандальный блок вызова МЕТАКОМ MK2012-TM4EN, емкость абонентов до 999 (при использовании до 15 коммутаторов), возможность переноса базы ключей через микросхему памяти, возможность регулировки громкости вызывного сигнала в абонентском устройстве, задание диапазона обслуживаемых абонентов, возможность организации сети. Оборудован контактным считывателем для ключей TM или DS1990. Габариты: 205x105x40мм. </t>
    </r>
    <r>
      <rPr>
        <b/>
        <i/>
        <sz val="9"/>
        <color indexed="62"/>
        <rFont val="Calibri"/>
        <family val="2"/>
      </rPr>
      <t>Доп. оборудование для комплекта:</t>
    </r>
    <r>
      <rPr>
        <i/>
        <sz val="9"/>
        <color indexed="62"/>
        <rFont val="Calibri"/>
        <family val="2"/>
      </rPr>
      <t xml:space="preserve"> коммутатор, блок питания.</t>
    </r>
  </si>
  <si>
    <r>
      <t xml:space="preserve">Многоабонентый антивандальный блок вызова МЕТАКОМ MK2012-RFEN, емкость абонентов до 999 (при использовании до 15 коммутаторов), возможность переноса базы ключей через микросхему памяти, возможность регулировки громкости вызывного сигнала в абонентском устройстве, задание диапазона обслуживаемых абонентов, возможность организации сети. Оборудован бесконтактным считывателем для ключей RF125P. Габариты: 205x105x40мм. </t>
    </r>
    <r>
      <rPr>
        <b/>
        <i/>
        <sz val="9"/>
        <color indexed="62"/>
        <rFont val="Calibri"/>
        <family val="2"/>
      </rPr>
      <t>Доп. оборудование для комплекта:</t>
    </r>
    <r>
      <rPr>
        <i/>
        <sz val="9"/>
        <color indexed="62"/>
        <rFont val="Calibri"/>
        <family val="2"/>
      </rPr>
      <t xml:space="preserve"> коммутатор, блок питания.</t>
    </r>
  </si>
  <si>
    <r>
      <t xml:space="preserve">Многоабонентый антивандальный блок вызова МЕТАКОМ MK2003.2-TM4E, емкость абонентов до 999 (при использовании нескольких коммутаторов), возможность запрета работы блок вызова с ключами TM2002 или TM2003, индивидуальный/общий код. Рассчитан на работу с электромагнитным замком. Габариты: 215х115х45мм. </t>
    </r>
    <r>
      <rPr>
        <b/>
        <i/>
        <sz val="9"/>
        <color indexed="62"/>
        <rFont val="Calibri"/>
        <family val="2"/>
      </rPr>
      <t>Доп. оборудование для комплекта:</t>
    </r>
    <r>
      <rPr>
        <i/>
        <sz val="9"/>
        <color indexed="62"/>
        <rFont val="Calibri"/>
        <family val="2"/>
      </rPr>
      <t xml:space="preserve"> коммутатор, блок питания.</t>
    </r>
  </si>
  <si>
    <r>
      <t xml:space="preserve">Антивандальный блок вызова МЕТАКОМ MK2008.2-RFEN, контроллер PROXIMITY (брелоки типа PROXIMITY, стандарт EM-Marin), индивидуальный код, свето- и аудиоиндикация режимов работы. Габариты: 178х84х35. Рассчитан на работу с электромагнитным замком. Блок вызова поддерживает объединение в сеть. </t>
    </r>
    <r>
      <rPr>
        <b/>
        <i/>
        <sz val="9"/>
        <color indexed="62"/>
        <rFont val="Calibri"/>
        <family val="2"/>
      </rPr>
      <t xml:space="preserve">Доп. оборудование для комплекта: </t>
    </r>
    <r>
      <rPr>
        <i/>
        <sz val="9"/>
        <color indexed="62"/>
        <rFont val="Calibri"/>
        <family val="2"/>
      </rPr>
      <t>блок питания.</t>
    </r>
  </si>
  <si>
    <r>
      <t xml:space="preserve">Антивандальный блок вызова МЕТАКОМ MK2008.2-RFE, контроллер PROXIMITY (брелоки типа PROXIMITY, стандарт EM-Marin), индивидуальный код, свето- и аудиоиндикация режимов работы. Габариты: 178х84х35. Рассчитан на работу с электромагнитным замком.
</t>
    </r>
    <r>
      <rPr>
        <b/>
        <i/>
        <sz val="9"/>
        <color indexed="62"/>
        <rFont val="Calibri"/>
        <family val="2"/>
      </rPr>
      <t xml:space="preserve">Доп. оборудование для комплекта: </t>
    </r>
    <r>
      <rPr>
        <i/>
        <sz val="9"/>
        <color indexed="62"/>
        <rFont val="Calibri"/>
        <family val="2"/>
      </rPr>
      <t>блок питания.</t>
    </r>
  </si>
  <si>
    <r>
      <t xml:space="preserve">Антивандальный блок вызова МЕТАКОМ МК2008.2-ТМ4EN, контроллер Touch Memory для ключей типа ТМ2002, ТМ2003, ТМ2004, DS1990A, индивидуальный код, свето- и аудиоиндикация режимов работы. Рассчитан на работу с электромагнитным замком. Габариты: 178Х84х35. Блок вызова поддерживает объединение в сеть. </t>
    </r>
    <r>
      <rPr>
        <b/>
        <i/>
        <sz val="9"/>
        <color indexed="62"/>
        <rFont val="Calibri"/>
        <family val="2"/>
      </rPr>
      <t>Доп. оборудование для комплекта:</t>
    </r>
    <r>
      <rPr>
        <i/>
        <sz val="9"/>
        <color indexed="62"/>
        <rFont val="Calibri"/>
        <family val="2"/>
      </rPr>
      <t xml:space="preserve"> блок питания.</t>
    </r>
  </si>
  <si>
    <r>
      <t xml:space="preserve">Антивандальный блок вызова МЕТАКОМ MK2008.2-MFE, индивидуальный код, свето- и аудиоиндикация режимов работы. Имеет встроенный считыватель бесконтактных брелков МЕТАКОМ MK-MF, который работает только с брелками МЕТАКОМ MF136. Габариты: 178х84х35. Рассчитан на работу с электромагнитным замком. </t>
    </r>
    <r>
      <rPr>
        <b/>
        <i/>
        <sz val="9"/>
        <color indexed="62"/>
        <rFont val="Calibri"/>
        <family val="2"/>
      </rPr>
      <t xml:space="preserve">Доп. оборудование для комплекта: </t>
    </r>
    <r>
      <rPr>
        <i/>
        <sz val="9"/>
        <color indexed="62"/>
        <rFont val="Calibri"/>
        <family val="2"/>
      </rPr>
      <t>блок питания.</t>
    </r>
  </si>
  <si>
    <r>
      <t xml:space="preserve">Многоабонентный антивандальный цифровой блок вызова METAKOM MK2007-TM4E, цифровая система адресации, ёмкость до 255 абонентов, трёхразрядный цифровой дисплей, контроллер Touch Memory (ключи типа ТМ2002, ТМ2003, ТМ2004, DS 1990A), индивидуальные коды, свето- и аудиоиндикация режимов работы. Габариты: 180X150x30. Работа с трубками типа: ТКП-12D. Рассчитан на работу с электромагнитным замком. </t>
    </r>
    <r>
      <rPr>
        <b/>
        <i/>
        <sz val="9"/>
        <color indexed="62"/>
        <rFont val="Calibri"/>
        <family val="2"/>
      </rPr>
      <t>Доп. оборудование для комплекта:</t>
    </r>
    <r>
      <rPr>
        <i/>
        <sz val="9"/>
        <color indexed="62"/>
        <rFont val="Calibri"/>
        <family val="2"/>
      </rPr>
      <t xml:space="preserve"> блок питания.</t>
    </r>
  </si>
  <si>
    <r>
      <t xml:space="preserve">Многоабонентный антивандальный блок вызова МЕТАКОМ MK2003.2-RFEN, емкость абонентов до 999 (при использовании нескольких коммутаторов), работа с бесконтактными брелками proximity, стандарт EM-marine, возможность организации блок вызованой сети типа 1 Master / 16 Slave (один основной вход, 16 дополнительных), индивидуальный/общий код. Рассчитан на работу с электромагнитным замком. Габариты: 215х115х45мм. </t>
    </r>
    <r>
      <rPr>
        <b/>
        <i/>
        <sz val="9"/>
        <color indexed="62"/>
        <rFont val="Calibri"/>
        <family val="2"/>
      </rPr>
      <t xml:space="preserve">Доп. оборудование для комплекта: </t>
    </r>
    <r>
      <rPr>
        <i/>
        <sz val="9"/>
        <color indexed="62"/>
        <rFont val="Calibri"/>
        <family val="2"/>
      </rPr>
      <t>коммутатор, блок питания.</t>
    </r>
  </si>
  <si>
    <t>3.28</t>
  </si>
  <si>
    <t>3.29</t>
  </si>
  <si>
    <t>MК2018-TMRFV</t>
  </si>
  <si>
    <t>4.46</t>
  </si>
  <si>
    <t>4.47</t>
  </si>
  <si>
    <r>
      <t>Многоабонентый антивандальный блок вызова МЕТАКОМ MK2012-TM4E, оснащён цветной видеокамерой и инфракрасной подсветкой, емкость абонентов до 999 (при использовании до 15 коммутаторов), возможность переноса базы ключей через микросхему памяти, возможность регулировки громкости вызывного сигнала в абонентском устройстве, задание диапазона обслуживаемых абонентов. Оборудован контактным считывателем для ключей TM или DS1990. Габариты: 205x105x40мм</t>
    </r>
  </si>
  <si>
    <t>Многоабонентый антивандальный блок вызова МЕТАКОМ MK2012-TM4E, оснащён цветной видеокамерой и инфракрасной подсветкой, емкость абонентов до 999 (при использовании до 15 коммутаторов), возможность переноса базы ключей через микросхему памяти, возможность регулировки громкости вызывного сигнала в абонентском устройстве, задание диапазона обслуживаемых абонентов, возможность организации сети. Оборудован контактным считывателем для ключей TM или DS1990. Габариты: 205x105x40мм.</t>
  </si>
  <si>
    <t>Многоабонентый антивандальный блок вызова МЕТАКОМ MK2012-TM4E, оснащён цветной видеокамерой и инфракрасной подсветкой, емкость абонентов до 999 (при использовании до 15 коммутаторов), возможность переноса базы ключей через микросхему памяти, возможность регулировки громкости вызывного сигнала в абонентском устройстве, задание диапазона обслуживаемых абонентов. Оборудован бесконтактным считывателем для ключей RF125P. Габариты: 205x105x40мм.</t>
  </si>
  <si>
    <r>
      <t>Многоабонентый антивандальный блок вызова МЕТАКОМ MK2012-TM4E, оснащён цветной видеокамерой и инфракрасной подсветкой, емкость абонентов до 999 (при использовании до 15 коммутаторов), возможность переноса базы ключей через микросхему памяти, возможность регулировки громкости вызывного сигнала в абонентском устройстве, задание диапазона обслуживаемых абонентов, возможность организации сети. Оборудован бесконтактным считывателем для ключей RF125P. Габариты: 205x105x40мм.</t>
    </r>
  </si>
  <si>
    <t>Многоабонентый антивандальный блок вызова МЕТАКОМ MK2012-TM4E, оснащён цветной видеокамерой и инфракрасной подсветкой, емкость абонентов до 999 (при использовании до 15 коммутаторов), возможность переноса базы ключей через микросхему памяти, возможность регулировки громкости вызывного сигнала в абонентском устройстве, задание диапазона обслуживаемых абонентов. Оборудован бесконтактным считывателем для ключей MF136P. Габариты: 205x105x40мм.</t>
  </si>
  <si>
    <t>Многоабонентый антивандальный блок вызова МЕТАКОМ MK2018-TMRF, емкость абонентов до 2000. Совместим с коммутатором COM-100UN и координатными абонентскими устройствами. Поддерживает работу с коммутатором MK-GSM. Габариты: 233x102x42мм.</t>
  </si>
  <si>
    <t>Многоабонентый антивандальный блок вызова МЕТАКОМ MK2012-TM4E, оснащён цветной видеокамерой и инфракрасной подсветкой, емкость абонентов до 999 (при использовании до 15 коммутаторов), возможность переноса базы ключей через микросхему памяти, возможность регулировки громкости вызывного сигнала в абонентском устройстве, задание диапазона обслуживаемых абонентов, возможность организации сети. Оборудован бесконтактным считывателем для ключей MF136P. Габариты: 205x105x40мм.</t>
  </si>
  <si>
    <t>Многоабонентый антивандальный блок вызова МЕТАКОМ MK2018-TMRFV со встроенной видеокамерой, емкость абонентов до 2000. Совместим с коммутатором COM-100UN и координатными абонентскими устройствами. Поддерживает работу с коммутатором MK-GSM. Габариты: 233x102x42мм.</t>
  </si>
  <si>
    <t>Многоабонентый антивандальный блок вызова МЕТАКОМ MK2018-TMRFV со встроенной видеокамерой, емкость абонентов до 2000. Совместим с коммутатором COM-100UN и координатными абонентскими устройствами. Поддерживает работу с коммутатором MK-GSM. Габариты: 233x102x42мм. Доп. оборудование для комплекта: коммутатор, блок питания.</t>
  </si>
  <si>
    <t>5.13</t>
  </si>
  <si>
    <t>5.14</t>
  </si>
  <si>
    <t>MK-GSM</t>
  </si>
  <si>
    <t>COM-100UN</t>
  </si>
  <si>
    <t>Коммутатор координатный МЕТАКОМ COM-100UN предназначен для коммутации абонентских линий в домофонных системах на базе блока вызова МЕТАКОМ МК2018 (или совместимых) и рассчитаны на работу с координатными абонентскими устройствами производства МЕТАКОМ. Максимальное количество подключаемых абонентов - 100.</t>
  </si>
  <si>
    <t>Коммутатор МЕТАКОМ МК-GSM предназначен для связи с абонентами через сотовую сеть стандарта GSM - переадресации вызова с домофона на мобильный телефон, а также дистанционного открывания двери с мобильного телефона абонента.Совместим с блоками вызова серии MK2018.</t>
  </si>
  <si>
    <t>MKV-CVN2018</t>
  </si>
  <si>
    <t xml:space="preserve">Видеокоммутатор сетевой предназначен для коммутации видеосигнала в домофонных системах на базе блоков вызова МЕТАКОМ MK2018 для функционального расширения системы «калитка-подъезд» и рассчитаны на подключение к домофонной сети. </t>
  </si>
  <si>
    <t>10.13</t>
  </si>
  <si>
    <t>COM-Net2018</t>
  </si>
  <si>
    <t>5.15</t>
  </si>
  <si>
    <t>Коммутатор сетевой предназначены для коммутации абонентских линий в домофонных системах на базе блока вызова МЕТАКОМ МК2018 для организации системы «калитка-подъезд» и рассчитаны на подключение к координатным коммутаторам МЕТАКОМ COM-100UN, COM-25UN или аналогичного.</t>
  </si>
  <si>
    <t>MKV-VM7</t>
  </si>
  <si>
    <t>Одноканальный видеомонитор является абонентским прибором, предназначенным для работы в составе видеодомофонных систем ТМ "Метаком". Оборудован цветным экраном 3,5". Видеомонитор обеспечивает обслуживание двух видео входов, один из которых объединён с аудио каналом, другой - независимый.  Работает только совместно с утановленной аудио трубкой.</t>
  </si>
  <si>
    <t>2.54</t>
  </si>
  <si>
    <t>2.55</t>
  </si>
  <si>
    <t>2.56</t>
  </si>
  <si>
    <t>Двухабонентный блок вызова с координатной системой адресации. Оборудован встроенным считывателем и контроллером ключей METAKOM TM2003, Dallas DS1990A. Тип корпуса: накладной.</t>
  </si>
  <si>
    <t>Четырёхабонентный блок вызова с координатной системой адресации. Оборудован встроенным считывателем и контроллером ключей METAKOM TM2003, Dallas DS1990A. Тип корпуса: накладной.</t>
  </si>
  <si>
    <t>Шестиабонентный блок вызова с координатной системой адресации. Оборудован встроенным считывателем и контроллером ключей METAKOM TM2003, Dallas DS1990A. Тип корпуса: накладной.</t>
  </si>
  <si>
    <t>Четырёхабонентный блок вызова с координатной системой адресации. Оборудован встроенным контроллером и считывателем бесконтактных ключей RF125P (частота 125 кГц). Тип корпуса: накладной.</t>
  </si>
  <si>
    <t>Шестиабонентный блок вызова с координатной системой адресации. Оборудован встроенным контроллером и считывателем бесконтактных ключей RF125P (частота 125 кГц). Тип корпуса: накладной.</t>
  </si>
  <si>
    <t>2.57</t>
  </si>
  <si>
    <t>2.58</t>
  </si>
  <si>
    <t>4.48</t>
  </si>
  <si>
    <t>Двухабонентный блок вызова с координатной системой адресации со встроенной видеокамерой. Оборудован встроенным контроллером и считывателем бесконтактных ключей RF125P (частота 125 кГц). Тип корпуса: накладной.</t>
  </si>
  <si>
    <t>MK2-K-TM</t>
  </si>
  <si>
    <t>MK4-K-TM</t>
  </si>
  <si>
    <t>MK4-K-RF</t>
  </si>
  <si>
    <t>MK6-K-TM</t>
  </si>
  <si>
    <t>MK6-K-RF</t>
  </si>
  <si>
    <t>MK2-K-RFV</t>
  </si>
  <si>
    <t>MК2018-MFС</t>
  </si>
  <si>
    <r>
      <t xml:space="preserve">Многоабонентый антивандальный блок вызова МЕТАКОМ MK2018-MFС, емкость абонентов до 2000. Совместим с коммутатором COM-100UN и координатными абонентскими устройствами. Поддерживает работу с коммутатором MK-GSM. Габариты: 233x102x42мм. </t>
    </r>
    <r>
      <rPr>
        <b/>
        <i/>
        <sz val="9"/>
        <color indexed="56"/>
        <rFont val="Calibri"/>
        <family val="2"/>
      </rPr>
      <t xml:space="preserve">Доп. оборудование для комплекта: </t>
    </r>
    <r>
      <rPr>
        <i/>
        <sz val="9"/>
        <color indexed="56"/>
        <rFont val="Calibri"/>
        <family val="2"/>
      </rPr>
      <t>коммутатор,</t>
    </r>
    <r>
      <rPr>
        <b/>
        <i/>
        <sz val="9"/>
        <color indexed="56"/>
        <rFont val="Calibri"/>
        <family val="2"/>
      </rPr>
      <t xml:space="preserve"> </t>
    </r>
    <r>
      <rPr>
        <i/>
        <sz val="9"/>
        <color indexed="56"/>
        <rFont val="Calibri"/>
        <family val="2"/>
      </rPr>
      <t>блок питания.</t>
    </r>
  </si>
  <si>
    <r>
      <t>Многоабонентый антивандальный блок вызова МЕТАКОМ MK2018-MFC, емкость абонентов до 2000. Совместим с коммутатором COM-100UN и координатными абонентскими устройствами. Поддерживает работу с коммутатором MK-GSM. Габариты: 233x102x42мм.</t>
    </r>
  </si>
  <si>
    <t>MК2018-MFСV</t>
  </si>
  <si>
    <t>Многоабонентый антивандальный блок вызова МЕТАКОМ MK2018-MFСV со встроенной видеокамерой, емкость абонентов до 2000. Совместим с коммутатором COM-100UN и координатными абонентскими устройствами. Поддерживает работу с коммутатором MK-GSM. Габариты: 233x102x42мм. Доп. оборудование для комплекта: коммутатор, блок питания.</t>
  </si>
  <si>
    <r>
      <t>Многоабонентый антивандальный блок вызова МЕТАКОМ MK2018-MFСV со встроенной видеокамерой, емкость абонентов до 2000. Совместим с коммутатором COM-100UN и координатными абонентскими устройствами. Поддерживает работу с коммутатором MK-GSM. Габариты: 233x102x42мм.</t>
    </r>
  </si>
  <si>
    <t>2.59</t>
  </si>
  <si>
    <t>MK6-K-MF</t>
  </si>
  <si>
    <t>Шестиабонентный блок вызова с координатной системой адресации. Оборудован встроенным контроллером и считывателем бесконтактных ключей MF136P (частота 13,56 мГц). Тип корпуса: накладной.</t>
  </si>
  <si>
    <t>MK6-K-TMV</t>
  </si>
  <si>
    <t>Шестиабонентный блок вызова с координатной системой адресации со встроенной видеокамерой. Оборудован встроенным считывателем и контроллером ключей METAKOM TM2003, Dallas DS1990A. Тип корпуса: накладной.</t>
  </si>
  <si>
    <t>4.49</t>
  </si>
  <si>
    <t>4.50</t>
  </si>
  <si>
    <t>4.51</t>
  </si>
  <si>
    <t>MK6-K-RFV</t>
  </si>
  <si>
    <t>Шестиабонентный блок вызова с координатной системой адресации со встроенной видеокамерой. Оборудован встроенным контроллером и считывателем бесконтактных ключей RF125P (частота 125 кГц). Тип корпуса: накладной.</t>
  </si>
  <si>
    <t>MK6-K-MFV</t>
  </si>
  <si>
    <t>Двухабонентный блок вызова с координатной системой адресации со встроенной видеокамерой. Оборудован встроенным контроллером и считывателем бесконтактных ключей MF136P (частота 13,56 мГц). Тип корпуса: накладной.</t>
  </si>
  <si>
    <t>2.60</t>
  </si>
  <si>
    <t>MK4-K-MF</t>
  </si>
  <si>
    <t>Четырёхабонентный блок вызова с координатной системой адресации. Оборудован встроенным контроллером и считывателем бесконтактных ключей MF136P (частота 13,56 мГц). Тип корпуса: накладной.</t>
  </si>
  <si>
    <t>MK4-K-TMV</t>
  </si>
  <si>
    <t>MK4-K-RFV</t>
  </si>
  <si>
    <t>MK4-K-MFV</t>
  </si>
  <si>
    <t>Четырёхабонентный блок вызова с координатной системой адресации со встроенной видеокамерой. Оборудован встроенным считывателем и контроллером ключей METAKOM TM2003, Dallas DS1990A. Тип корпуса: накладной.</t>
  </si>
  <si>
    <t>Четырёхабонентный блок вызова с координатной системой адресации со встроенной видеокамерой. Оборудован встроенным контроллером и считывателем бесконтактных ключей RF125P (частота 125 кГц). Тип корпуса: накладной.</t>
  </si>
  <si>
    <t>Четырёхабонентный блок вызова с координатной системой адресации со встроенной видеокамерой. Оборудован встроенным контроллером и считывателем бесконтактных ключей MF136P (частота 13,56 мГц). Тип корпуса: накладной.</t>
  </si>
  <si>
    <t>4.52</t>
  </si>
  <si>
    <t>4.53</t>
  </si>
  <si>
    <t>4.54</t>
  </si>
  <si>
    <t>MK2-K-RF</t>
  </si>
  <si>
    <t>MK2-K-MF</t>
  </si>
  <si>
    <t>Двухабонентный блок вызова с координатной системой адресации. Оборудован встроенным контроллером и считывателем бесконтактных ключей RF125P (частота 125 кГц). Тип корпуса: накладной.</t>
  </si>
  <si>
    <t>Двухабонентный блок вызова с координатной системой адресации. Оборудован встроенным контроллером и считывателем бесконтактных ключей MF136P (частота 13,56 мГц). Тип корпуса: накладной.</t>
  </si>
  <si>
    <t>2.61</t>
  </si>
  <si>
    <t>2.62</t>
  </si>
  <si>
    <t>MK2-K-TMV</t>
  </si>
  <si>
    <t>Двухабонентный блок вызова с координатной системой адресации со встроенной видеокамерой. Оборудован встроенным считывателем и контроллером ключей METAKOM TM2003, Dallas DS1990A. Тип корпуса: накладной.</t>
  </si>
  <si>
    <t>MK2-K-MFV</t>
  </si>
  <si>
    <t>4.55</t>
  </si>
  <si>
    <t>4.56</t>
  </si>
  <si>
    <t>Ключ контактный электронный имеет протокол обмена данными, аналогичный протоколу ключа Dallas iButton DS1990A. Ключ предназначен для создания дубликатов ключей ТМ2002, ТМ2003, DS1990A.</t>
  </si>
  <si>
    <r>
      <t xml:space="preserve">CP-Z-2 (мод. EP) накл. 
</t>
    </r>
    <r>
      <rPr>
        <sz val="9"/>
        <rFont val="Calibri"/>
        <family val="2"/>
      </rPr>
      <t>CP-Z2L накладной</t>
    </r>
  </si>
  <si>
    <r>
      <t xml:space="preserve">CP-Z-2 (мод. EP) врезной </t>
    </r>
    <r>
      <rPr>
        <sz val="9"/>
        <rFont val="Calibri"/>
        <family val="2"/>
      </rPr>
      <t>CP-Z2L врезной</t>
    </r>
  </si>
  <si>
    <r>
      <t xml:space="preserve">Z-5R (мод. Case) 
</t>
    </r>
    <r>
      <rPr>
        <sz val="9"/>
        <rFont val="Calibri"/>
        <family val="2"/>
      </rPr>
      <t>Z-5R в монтажной коробке</t>
    </r>
  </si>
  <si>
    <r>
      <t xml:space="preserve">Matrix-II (мод.EK)
</t>
    </r>
    <r>
      <rPr>
        <sz val="9"/>
        <rFont val="Calibri"/>
        <family val="2"/>
      </rPr>
      <t>Matrix-II-K (Proximity)</t>
    </r>
  </si>
  <si>
    <r>
      <t xml:space="preserve">Matrix-II (мод. E)
</t>
    </r>
    <r>
      <rPr>
        <sz val="9"/>
        <rFont val="Calibri"/>
        <family val="2"/>
      </rPr>
      <t>Matrix-II (Proximity)</t>
    </r>
  </si>
  <si>
    <r>
      <t xml:space="preserve">CP-Z-1 (мод. E B)
</t>
    </r>
    <r>
      <rPr>
        <sz val="9"/>
        <rFont val="Calibri"/>
        <family val="2"/>
      </rPr>
      <t>CP-Z (Proximity)</t>
    </r>
  </si>
  <si>
    <t>10.14</t>
  </si>
  <si>
    <t>Адаптер РДА Росдомофон</t>
  </si>
  <si>
    <t xml:space="preserve">Адаптер позволяет захватывать, кодировать и перераспределять аудиосигнал блоков вызова МК2003.2, МК2012. При вызове с аналогового, многоабонентского домофона определенной квартиры, происходит перехват сигнала адаптером и одновременная его передача в аналоговую трубку. Далее перехваченный сигнал кодируется и по протоколу RDNP идет вызов в клиентское приложение
на Android или iOS. </t>
  </si>
  <si>
    <t xml:space="preserve">Прейскурант "Основная продукция" от 01.12.2020 г. </t>
  </si>
  <si>
    <t xml:space="preserve">454079, Челябинск, ул. Героев Танкограда, дом 63а, пом. 11.   </t>
  </si>
  <si>
    <t xml:space="preserve">E-mail:natka_plus@mail.ru     www.Iplus74.ru  </t>
  </si>
  <si>
    <t>Тел.: (351) 723-00-62 (общий)</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</si>
</sst>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69">
    <font>
      <sz val="10"/>
      <name val="Arial Cyr"/>
      <family val="2"/>
    </font>
    <font>
      <sz val="10"/>
      <name val="Arial"/>
      <family val="0"/>
    </font>
    <font>
      <sz val="10"/>
      <color indexed="22"/>
      <name val="Arial Cyr"/>
      <family val="2"/>
    </font>
    <font>
      <sz val="6"/>
      <name val="Verdana"/>
      <family val="2"/>
    </font>
    <font>
      <b/>
      <sz val="6"/>
      <name val="Verdana"/>
      <family val="2"/>
    </font>
    <font>
      <sz val="11"/>
      <name val="Calibri"/>
      <family val="2"/>
    </font>
    <font>
      <i/>
      <sz val="9"/>
      <name val="Calibri"/>
      <family val="2"/>
    </font>
    <font>
      <b/>
      <i/>
      <sz val="13"/>
      <color indexed="21"/>
      <name val="Calibri"/>
      <family val="2"/>
    </font>
    <font>
      <i/>
      <sz val="12"/>
      <color indexed="30"/>
      <name val="Calibri"/>
      <family val="2"/>
    </font>
    <font>
      <i/>
      <sz val="10"/>
      <color indexed="21"/>
      <name val="Calibri"/>
      <family val="2"/>
    </font>
    <font>
      <i/>
      <sz val="10"/>
      <color indexed="56"/>
      <name val="Calibri"/>
      <family val="2"/>
    </font>
    <font>
      <i/>
      <sz val="13"/>
      <color indexed="21"/>
      <name val="Calibri"/>
      <family val="2"/>
    </font>
    <font>
      <i/>
      <sz val="13"/>
      <color indexed="30"/>
      <name val="Calibri"/>
      <family val="2"/>
    </font>
    <font>
      <i/>
      <sz val="10.5"/>
      <color indexed="56"/>
      <name val="Calibri"/>
      <family val="2"/>
    </font>
    <font>
      <sz val="10"/>
      <name val="Calibri"/>
      <family val="2"/>
    </font>
    <font>
      <sz val="11"/>
      <color indexed="9"/>
      <name val="Calibri"/>
      <family val="2"/>
    </font>
    <font>
      <i/>
      <sz val="11"/>
      <name val="Calibri"/>
      <family val="2"/>
    </font>
    <font>
      <b/>
      <i/>
      <sz val="9"/>
      <color indexed="62"/>
      <name val="Calibri"/>
      <family val="2"/>
    </font>
    <font>
      <i/>
      <sz val="9"/>
      <color indexed="62"/>
      <name val="Calibri"/>
      <family val="2"/>
    </font>
    <font>
      <b/>
      <i/>
      <sz val="9"/>
      <color indexed="56"/>
      <name val="Calibri"/>
      <family val="2"/>
    </font>
    <font>
      <i/>
      <sz val="9"/>
      <color indexed="56"/>
      <name val="Calibri"/>
      <family val="2"/>
    </font>
    <font>
      <i/>
      <sz val="9"/>
      <color indexed="8"/>
      <name val="Calibri"/>
      <family val="2"/>
    </font>
    <font>
      <sz val="8"/>
      <name val="Arial"/>
      <family val="2"/>
    </font>
    <font>
      <b/>
      <i/>
      <sz val="9"/>
      <name val="Calibri"/>
      <family val="2"/>
    </font>
    <font>
      <sz val="6"/>
      <name val="Arial Cyr"/>
      <family val="2"/>
    </font>
    <font>
      <sz val="6.6"/>
      <name val="Verdana"/>
      <family val="2"/>
    </font>
    <font>
      <b/>
      <i/>
      <sz val="16"/>
      <color indexed="21"/>
      <name val="Calibri"/>
      <family val="2"/>
    </font>
    <font>
      <b/>
      <i/>
      <sz val="14"/>
      <color indexed="21"/>
      <name val="Calibri"/>
      <family val="2"/>
    </font>
    <font>
      <b/>
      <i/>
      <sz val="13"/>
      <color indexed="56"/>
      <name val="Calibri"/>
      <family val="2"/>
    </font>
    <font>
      <i/>
      <sz val="13"/>
      <color indexed="8"/>
      <name val="Calibri"/>
      <family val="2"/>
    </font>
    <font>
      <sz val="8"/>
      <name val="Arial Cyr"/>
      <family val="2"/>
    </font>
    <font>
      <sz val="9"/>
      <name val="Calibri"/>
      <family val="2"/>
    </font>
    <font>
      <sz val="11"/>
      <color indexed="8"/>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25"/>
      <name val="Arial Cyr"/>
      <family val="2"/>
    </font>
    <font>
      <u val="single"/>
      <sz val="10"/>
      <color indexed="30"/>
      <name val="Arial Cyr"/>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0"/>
      <color theme="1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27"/>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18"/>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
      <patternFill patternType="solid">
        <fgColor indexed="21"/>
        <bgColor indexed="64"/>
      </patternFill>
    </fill>
  </fills>
  <borders count="28">
    <border>
      <left/>
      <right/>
      <top/>
      <bottom/>
      <diagonal/>
    </border>
    <border>
      <left style="hair">
        <color indexed="8"/>
      </left>
      <right style="hair">
        <color indexed="8"/>
      </right>
      <top style="hair">
        <color indexed="8"/>
      </top>
      <bottom style="hair">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hair">
        <color indexed="18"/>
      </left>
      <right style="hair">
        <color indexed="18"/>
      </right>
      <top style="hair">
        <color indexed="18"/>
      </top>
      <bottom style="hair">
        <color indexed="18"/>
      </bottom>
    </border>
    <border>
      <left>
        <color indexed="63"/>
      </left>
      <right>
        <color indexed="63"/>
      </right>
      <top style="thin">
        <color theme="4"/>
      </top>
      <bottom style="double">
        <color theme="4"/>
      </bottom>
    </border>
    <border>
      <left>
        <color indexed="63"/>
      </left>
      <right>
        <color indexed="63"/>
      </right>
      <top style="hair">
        <color indexed="18"/>
      </top>
      <bottom>
        <color indexed="63"/>
      </bottom>
    </border>
    <border>
      <left style="hair">
        <color indexed="18"/>
      </left>
      <right>
        <color indexed="63"/>
      </right>
      <top style="hair">
        <color indexed="18"/>
      </top>
      <bottom>
        <color indexed="63"/>
      </bottom>
    </border>
    <border>
      <left>
        <color indexed="63"/>
      </left>
      <right style="hair">
        <color indexed="18"/>
      </right>
      <top style="hair">
        <color indexed="18"/>
      </top>
      <bottom>
        <color indexed="63"/>
      </bottom>
    </border>
    <border>
      <left style="hair">
        <color indexed="18"/>
      </left>
      <right>
        <color indexed="63"/>
      </right>
      <top>
        <color indexed="63"/>
      </top>
      <bottom>
        <color indexed="63"/>
      </bottom>
    </border>
    <border>
      <left>
        <color indexed="63"/>
      </left>
      <right>
        <color indexed="63"/>
      </right>
      <top>
        <color indexed="63"/>
      </top>
      <bottom style="hair">
        <color indexed="18"/>
      </bottom>
    </border>
    <border>
      <left style="hair">
        <color indexed="18"/>
      </left>
      <right>
        <color indexed="63"/>
      </right>
      <top>
        <color indexed="63"/>
      </top>
      <bottom style="hair">
        <color indexed="18"/>
      </bottom>
    </border>
    <border>
      <left>
        <color indexed="63"/>
      </left>
      <right style="hair">
        <color indexed="18"/>
      </right>
      <top>
        <color indexed="63"/>
      </top>
      <bottom style="hair">
        <color indexed="18"/>
      </bottom>
    </border>
    <border>
      <left>
        <color indexed="63"/>
      </left>
      <right style="hair">
        <color indexed="18"/>
      </right>
      <top>
        <color indexed="63"/>
      </top>
      <bottom>
        <color indexed="63"/>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color indexed="63"/>
      </right>
      <top>
        <color indexed="63"/>
      </top>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color indexed="63"/>
      </left>
      <right style="thin">
        <color indexed="8"/>
      </right>
      <top>
        <color indexed="63"/>
      </top>
      <bottom>
        <color indexed="63"/>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0" fillId="0" borderId="1">
      <alignment/>
      <protection locked="0"/>
    </xf>
    <xf numFmtId="0" fontId="52" fillId="26" borderId="2" applyNumberFormat="0" applyAlignment="0" applyProtection="0"/>
    <xf numFmtId="0" fontId="53" fillId="27" borderId="3" applyNumberFormat="0" applyAlignment="0" applyProtection="0"/>
    <xf numFmtId="0" fontId="54" fillId="27" borderId="2" applyNumberFormat="0" applyAlignment="0" applyProtection="0"/>
    <xf numFmtId="0" fontId="55"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0" fillId="28" borderId="7" applyNumberFormat="0" applyProtection="0">
      <alignment horizontal="center" wrapText="1"/>
    </xf>
    <xf numFmtId="0" fontId="59" fillId="0" borderId="8" applyNumberFormat="0" applyFill="0" applyAlignment="0" applyProtection="0"/>
    <xf numFmtId="0" fontId="0" fillId="28" borderId="0" applyNumberFormat="0" applyBorder="0" applyProtection="0">
      <alignment horizontal="right" wrapText="1"/>
    </xf>
    <xf numFmtId="0" fontId="0" fillId="28" borderId="9" applyNumberFormat="0" applyProtection="0">
      <alignment horizontal="right" wrapText="1"/>
    </xf>
    <xf numFmtId="0" fontId="0" fillId="28" borderId="10" applyNumberFormat="0" applyProtection="0">
      <alignment horizontal="right" wrapText="1"/>
    </xf>
    <xf numFmtId="0" fontId="0" fillId="28" borderId="11" applyNumberFormat="0" applyProtection="0">
      <alignment horizontal="right" wrapText="1"/>
    </xf>
    <xf numFmtId="0" fontId="0" fillId="28" borderId="12" applyNumberFormat="0" applyProtection="0">
      <alignment horizontal="right" wrapText="1"/>
    </xf>
    <xf numFmtId="0" fontId="0" fillId="28" borderId="13" applyNumberFormat="0" applyProtection="0">
      <alignment horizontal="right" wrapText="1"/>
    </xf>
    <xf numFmtId="0" fontId="0" fillId="28" borderId="14" applyNumberFormat="0" applyProtection="0">
      <alignment horizontal="right" wrapText="1"/>
    </xf>
    <xf numFmtId="0" fontId="0" fillId="28" borderId="15" applyNumberFormat="0" applyProtection="0">
      <alignment horizontal="right" wrapText="1"/>
    </xf>
    <xf numFmtId="0" fontId="0" fillId="28" borderId="16" applyNumberFormat="0" applyProtection="0">
      <alignment horizontal="right" wrapText="1"/>
    </xf>
    <xf numFmtId="0" fontId="60" fillId="29" borderId="17" applyNumberFormat="0" applyAlignment="0" applyProtection="0"/>
    <xf numFmtId="0" fontId="61" fillId="0" borderId="0" applyNumberFormat="0" applyFill="0" applyBorder="0" applyAlignment="0" applyProtection="0"/>
    <xf numFmtId="0" fontId="4" fillId="0" borderId="18">
      <alignment horizontal="left" vertical="center" wrapText="1" indent="1"/>
      <protection/>
    </xf>
    <xf numFmtId="0" fontId="62" fillId="30" borderId="0" applyNumberFormat="0" applyBorder="0" applyAlignment="0" applyProtection="0"/>
    <xf numFmtId="0" fontId="63" fillId="0" borderId="0" applyNumberFormat="0" applyFill="0" applyBorder="0" applyAlignment="0" applyProtection="0"/>
    <xf numFmtId="0" fontId="64" fillId="31" borderId="0" applyNumberFormat="0" applyBorder="0" applyAlignment="0" applyProtection="0"/>
    <xf numFmtId="0" fontId="65" fillId="0" borderId="0" applyNumberFormat="0" applyFill="0" applyBorder="0" applyAlignment="0" applyProtection="0"/>
    <xf numFmtId="0" fontId="0" fillId="32" borderId="19" applyNumberFormat="0" applyFont="0" applyAlignment="0" applyProtection="0"/>
    <xf numFmtId="9" fontId="1" fillId="0" borderId="0" applyFill="0" applyBorder="0" applyAlignment="0" applyProtection="0"/>
    <xf numFmtId="0" fontId="66" fillId="0" borderId="20" applyNumberFormat="0" applyFill="0" applyAlignment="0" applyProtection="0"/>
    <xf numFmtId="0" fontId="6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2" fillId="33" borderId="0" applyNumberFormat="0" applyBorder="0" applyAlignment="0" applyProtection="0"/>
    <xf numFmtId="0" fontId="68" fillId="34" borderId="0" applyNumberFormat="0" applyBorder="0" applyAlignment="0" applyProtection="0"/>
    <xf numFmtId="0" fontId="3" fillId="0" borderId="18">
      <alignment horizontal="center" vertical="center"/>
      <protection/>
    </xf>
  </cellStyleXfs>
  <cellXfs count="93">
    <xf numFmtId="0" fontId="0" fillId="0" borderId="0" xfId="0" applyAlignment="1">
      <alignment/>
    </xf>
    <xf numFmtId="49" fontId="5" fillId="35" borderId="0" xfId="0" applyNumberFormat="1" applyFont="1" applyFill="1" applyAlignment="1">
      <alignment horizontal="center" vertical="center"/>
    </xf>
    <xf numFmtId="0" fontId="5" fillId="35" borderId="0" xfId="0" applyFont="1" applyFill="1" applyAlignment="1">
      <alignment vertical="center"/>
    </xf>
    <xf numFmtId="0" fontId="5" fillId="35" borderId="0" xfId="0" applyFont="1" applyFill="1" applyAlignment="1">
      <alignment horizontal="justify" vertical="center"/>
    </xf>
    <xf numFmtId="3" fontId="6" fillId="35" borderId="0" xfId="0" applyNumberFormat="1" applyFont="1" applyFill="1" applyAlignment="1">
      <alignment vertical="center" wrapText="1"/>
    </xf>
    <xf numFmtId="3" fontId="5" fillId="35" borderId="0" xfId="0" applyNumberFormat="1" applyFont="1" applyFill="1" applyAlignment="1">
      <alignment vertical="center"/>
    </xf>
    <xf numFmtId="49" fontId="5" fillId="36" borderId="0" xfId="0" applyNumberFormat="1" applyFont="1" applyFill="1" applyAlignment="1">
      <alignment horizontal="center" vertical="center"/>
    </xf>
    <xf numFmtId="0" fontId="5" fillId="36" borderId="0" xfId="0" applyFont="1" applyFill="1" applyAlignment="1">
      <alignment vertical="center"/>
    </xf>
    <xf numFmtId="0" fontId="5" fillId="36" borderId="0" xfId="0" applyFont="1" applyFill="1" applyAlignment="1">
      <alignment horizontal="justify" vertical="center"/>
    </xf>
    <xf numFmtId="0" fontId="5" fillId="35" borderId="21" xfId="0" applyFont="1" applyFill="1" applyBorder="1" applyAlignment="1">
      <alignment vertical="center"/>
    </xf>
    <xf numFmtId="3" fontId="13" fillId="37" borderId="1" xfId="0" applyNumberFormat="1" applyFont="1" applyFill="1" applyBorder="1" applyAlignment="1">
      <alignment horizontal="center" vertical="center" wrapText="1"/>
    </xf>
    <xf numFmtId="0" fontId="14" fillId="0" borderId="0" xfId="0" applyFont="1" applyAlignment="1">
      <alignment/>
    </xf>
    <xf numFmtId="3" fontId="13" fillId="37" borderId="1" xfId="0" applyNumberFormat="1" applyFont="1" applyFill="1" applyBorder="1" applyAlignment="1">
      <alignment horizontal="center" vertical="center" wrapText="1" shrinkToFit="1"/>
    </xf>
    <xf numFmtId="3" fontId="5" fillId="0" borderId="0" xfId="0" applyNumberFormat="1" applyFont="1" applyAlignment="1">
      <alignment vertical="center"/>
    </xf>
    <xf numFmtId="0" fontId="5" fillId="0" borderId="0" xfId="0" applyFont="1" applyAlignment="1">
      <alignment vertical="center"/>
    </xf>
    <xf numFmtId="0" fontId="0" fillId="35" borderId="0" xfId="0" applyFill="1" applyAlignment="1">
      <alignment/>
    </xf>
    <xf numFmtId="49" fontId="27" fillId="0" borderId="0" xfId="0" applyNumberFormat="1" applyFont="1" applyAlignment="1">
      <alignment horizontal="center" vertical="center"/>
    </xf>
    <xf numFmtId="0" fontId="0" fillId="0" borderId="0" xfId="0" applyAlignment="1">
      <alignment vertical="center"/>
    </xf>
    <xf numFmtId="3" fontId="0" fillId="0" borderId="0" xfId="0" applyNumberFormat="1" applyAlignment="1">
      <alignment vertical="center"/>
    </xf>
    <xf numFmtId="49" fontId="5" fillId="0" borderId="0" xfId="0" applyNumberFormat="1" applyFont="1" applyAlignment="1">
      <alignment horizontal="center" vertical="center"/>
    </xf>
    <xf numFmtId="0" fontId="28" fillId="0" borderId="0" xfId="0" applyFont="1" applyAlignment="1">
      <alignment horizontal="center" vertical="center"/>
    </xf>
    <xf numFmtId="0" fontId="7" fillId="0" borderId="0" xfId="0" applyFont="1" applyAlignment="1">
      <alignment horizontal="left" vertical="center"/>
    </xf>
    <xf numFmtId="0" fontId="28" fillId="0" borderId="0" xfId="0" applyFont="1" applyAlignment="1">
      <alignment horizontal="left" vertical="center"/>
    </xf>
    <xf numFmtId="0" fontId="28" fillId="0" borderId="0" xfId="0" applyFont="1" applyAlignment="1">
      <alignment vertical="center" wrapText="1"/>
    </xf>
    <xf numFmtId="0" fontId="29" fillId="0" borderId="0" xfId="0" applyFont="1" applyAlignment="1">
      <alignment horizontal="left" vertical="center"/>
    </xf>
    <xf numFmtId="0" fontId="29" fillId="0" borderId="0" xfId="0" applyFont="1" applyAlignment="1">
      <alignment vertical="center"/>
    </xf>
    <xf numFmtId="0" fontId="5" fillId="0" borderId="0" xfId="0" applyFont="1" applyAlignment="1">
      <alignment horizontal="justify" vertical="center"/>
    </xf>
    <xf numFmtId="1" fontId="6" fillId="0" borderId="0" xfId="0" applyNumberFormat="1" applyFont="1" applyAlignment="1">
      <alignment vertical="center" wrapText="1"/>
    </xf>
    <xf numFmtId="0" fontId="5" fillId="0" borderId="0" xfId="0" applyFont="1" applyAlignment="1">
      <alignment horizontal="center" vertical="center"/>
    </xf>
    <xf numFmtId="3" fontId="6" fillId="0" borderId="0" xfId="0" applyNumberFormat="1" applyFont="1" applyAlignment="1">
      <alignment vertical="center" wrapText="1"/>
    </xf>
    <xf numFmtId="49" fontId="5" fillId="38" borderId="1" xfId="0" applyNumberFormat="1" applyFont="1" applyFill="1" applyBorder="1" applyAlignment="1">
      <alignment horizontal="center" vertical="center"/>
    </xf>
    <xf numFmtId="0" fontId="16" fillId="38" borderId="1" xfId="0" applyFont="1" applyFill="1" applyBorder="1" applyAlignment="1">
      <alignment horizontal="center" vertical="center" wrapText="1"/>
    </xf>
    <xf numFmtId="0" fontId="6" fillId="38" borderId="1" xfId="0" applyFont="1" applyFill="1" applyBorder="1" applyAlignment="1">
      <alignment horizontal="left" vertical="center" wrapText="1"/>
    </xf>
    <xf numFmtId="0" fontId="5" fillId="38" borderId="0" xfId="0" applyFont="1" applyFill="1" applyAlignment="1">
      <alignment vertical="center"/>
    </xf>
    <xf numFmtId="0" fontId="0" fillId="38" borderId="0" xfId="0" applyFill="1" applyAlignment="1">
      <alignment/>
    </xf>
    <xf numFmtId="0" fontId="5" fillId="38" borderId="0" xfId="0" applyFont="1" applyFill="1" applyAlignment="1">
      <alignment vertical="center"/>
    </xf>
    <xf numFmtId="0" fontId="0" fillId="38" borderId="0" xfId="0" applyFill="1" applyAlignment="1">
      <alignment/>
    </xf>
    <xf numFmtId="3" fontId="5" fillId="38" borderId="1" xfId="0" applyNumberFormat="1" applyFont="1" applyFill="1" applyBorder="1" applyAlignment="1">
      <alignment horizontal="center" vertical="center"/>
    </xf>
    <xf numFmtId="0" fontId="0" fillId="13" borderId="0" xfId="0" applyFill="1" applyAlignment="1">
      <alignment/>
    </xf>
    <xf numFmtId="3" fontId="5" fillId="38" borderId="1" xfId="0" applyNumberFormat="1" applyFont="1" applyFill="1" applyBorder="1" applyAlignment="1">
      <alignment horizontal="center" vertical="center" shrinkToFit="1"/>
    </xf>
    <xf numFmtId="0" fontId="16" fillId="38" borderId="1" xfId="0" applyFont="1" applyFill="1" applyBorder="1" applyAlignment="1">
      <alignment horizontal="center" vertical="center"/>
    </xf>
    <xf numFmtId="0" fontId="16" fillId="38" borderId="1" xfId="0" applyFont="1" applyFill="1" applyBorder="1" applyAlignment="1">
      <alignment horizontal="center" vertical="center" wrapText="1"/>
    </xf>
    <xf numFmtId="0" fontId="6" fillId="38" borderId="1" xfId="0" applyFont="1" applyFill="1" applyBorder="1" applyAlignment="1">
      <alignment horizontal="left" vertical="center" wrapText="1"/>
    </xf>
    <xf numFmtId="3" fontId="5" fillId="38" borderId="1" xfId="76" applyNumberFormat="1" applyFont="1" applyFill="1" applyBorder="1">
      <alignment horizontal="center" vertical="center"/>
      <protection/>
    </xf>
    <xf numFmtId="49" fontId="5" fillId="38" borderId="1" xfId="0" applyNumberFormat="1" applyFont="1" applyFill="1" applyBorder="1" applyAlignment="1">
      <alignment horizontal="center" vertical="center"/>
    </xf>
    <xf numFmtId="49" fontId="6" fillId="38" borderId="1" xfId="0" applyNumberFormat="1" applyFont="1" applyFill="1" applyBorder="1" applyAlignment="1">
      <alignment horizontal="left" vertical="center" wrapText="1"/>
    </xf>
    <xf numFmtId="49" fontId="6" fillId="38" borderId="1" xfId="0" applyNumberFormat="1" applyFont="1" applyFill="1" applyBorder="1" applyAlignment="1">
      <alignment horizontal="left" vertical="center" wrapText="1"/>
    </xf>
    <xf numFmtId="3" fontId="5" fillId="38" borderId="1" xfId="0" applyNumberFormat="1" applyFont="1" applyFill="1" applyBorder="1" applyAlignment="1">
      <alignment horizontal="center" vertical="center" wrapText="1"/>
    </xf>
    <xf numFmtId="0" fontId="19" fillId="38" borderId="1" xfId="0" applyFont="1" applyFill="1" applyBorder="1" applyAlignment="1">
      <alignment horizontal="left" vertical="center" wrapText="1"/>
    </xf>
    <xf numFmtId="0" fontId="6" fillId="38" borderId="1" xfId="0" applyFont="1" applyFill="1" applyBorder="1" applyAlignment="1">
      <alignment horizontal="left" vertical="center" wrapText="1"/>
    </xf>
    <xf numFmtId="0" fontId="6" fillId="38" borderId="1" xfId="0" applyFont="1" applyFill="1" applyBorder="1" applyAlignment="1">
      <alignment vertical="center" wrapText="1"/>
    </xf>
    <xf numFmtId="3" fontId="5" fillId="38" borderId="1" xfId="0" applyNumberFormat="1" applyFont="1" applyFill="1" applyBorder="1" applyAlignment="1">
      <alignment horizontal="center" vertical="center" wrapText="1"/>
    </xf>
    <xf numFmtId="3" fontId="5" fillId="38" borderId="22" xfId="0" applyNumberFormat="1" applyFont="1" applyFill="1" applyBorder="1" applyAlignment="1">
      <alignment horizontal="center" vertical="center"/>
    </xf>
    <xf numFmtId="3" fontId="5" fillId="38" borderId="23" xfId="0" applyNumberFormat="1" applyFont="1" applyFill="1" applyBorder="1" applyAlignment="1">
      <alignment horizontal="center" vertical="center"/>
    </xf>
    <xf numFmtId="3" fontId="5" fillId="38" borderId="24" xfId="0" applyNumberFormat="1" applyFont="1" applyFill="1" applyBorder="1" applyAlignment="1">
      <alignment horizontal="center" vertical="center"/>
    </xf>
    <xf numFmtId="3" fontId="5" fillId="38" borderId="1" xfId="0" applyNumberFormat="1" applyFont="1" applyFill="1" applyBorder="1" applyAlignment="1">
      <alignment horizontal="center" vertical="center"/>
    </xf>
    <xf numFmtId="3" fontId="5" fillId="38" borderId="1" xfId="0" applyNumberFormat="1" applyFont="1" applyFill="1" applyBorder="1" applyAlignment="1">
      <alignment horizontal="center" vertical="center"/>
    </xf>
    <xf numFmtId="0" fontId="22" fillId="38" borderId="1" xfId="0" applyFont="1" applyFill="1" applyBorder="1" applyAlignment="1">
      <alignment horizontal="left" vertical="center" wrapText="1"/>
    </xf>
    <xf numFmtId="49" fontId="16" fillId="38" borderId="1" xfId="0" applyNumberFormat="1" applyFont="1" applyFill="1" applyBorder="1" applyAlignment="1">
      <alignment horizontal="center" vertical="center" wrapText="1"/>
    </xf>
    <xf numFmtId="0" fontId="16" fillId="39" borderId="1" xfId="0" applyFont="1" applyFill="1" applyBorder="1" applyAlignment="1">
      <alignment horizontal="center" vertical="center" wrapText="1"/>
    </xf>
    <xf numFmtId="3" fontId="5" fillId="38" borderId="1" xfId="0" applyNumberFormat="1" applyFont="1" applyFill="1" applyBorder="1" applyAlignment="1">
      <alignment horizontal="center" vertical="center"/>
    </xf>
    <xf numFmtId="3" fontId="5" fillId="38" borderId="0" xfId="0" applyNumberFormat="1" applyFont="1" applyFill="1" applyAlignment="1">
      <alignment vertical="center"/>
    </xf>
    <xf numFmtId="0" fontId="16" fillId="38" borderId="1" xfId="63" applyFont="1" applyFill="1" applyBorder="1" applyAlignment="1">
      <alignment horizontal="center" vertical="center" wrapText="1"/>
      <protection/>
    </xf>
    <xf numFmtId="0" fontId="12" fillId="0" borderId="0" xfId="0" applyFont="1" applyAlignment="1">
      <alignment horizontal="center" vertical="center"/>
    </xf>
    <xf numFmtId="49" fontId="10" fillId="0" borderId="25" xfId="0" applyNumberFormat="1" applyFont="1" applyBorder="1" applyAlignment="1">
      <alignment horizontal="right" vertical="center"/>
    </xf>
    <xf numFmtId="49" fontId="7" fillId="0" borderId="0" xfId="0" applyNumberFormat="1" applyFont="1" applyAlignment="1">
      <alignment horizontal="left" vertical="center" wrapText="1"/>
    </xf>
    <xf numFmtId="49" fontId="8" fillId="0" borderId="0" xfId="0" applyNumberFormat="1" applyFont="1" applyAlignment="1">
      <alignment horizontal="center" vertical="center"/>
    </xf>
    <xf numFmtId="49" fontId="9" fillId="0" borderId="0" xfId="0" applyNumberFormat="1" applyFont="1" applyAlignment="1">
      <alignment horizontal="left" vertical="center" wrapText="1"/>
    </xf>
    <xf numFmtId="49" fontId="10" fillId="0" borderId="0" xfId="0" applyNumberFormat="1" applyFont="1" applyAlignment="1">
      <alignment horizontal="left" vertical="center" wrapText="1"/>
    </xf>
    <xf numFmtId="49" fontId="11" fillId="0" borderId="0" xfId="0" applyNumberFormat="1" applyFont="1" applyAlignment="1">
      <alignment horizontal="left" vertical="center" wrapText="1"/>
    </xf>
    <xf numFmtId="49" fontId="12" fillId="0" borderId="0" xfId="0" applyNumberFormat="1" applyFont="1" applyAlignment="1">
      <alignment horizontal="left" vertical="center"/>
    </xf>
    <xf numFmtId="49" fontId="13" fillId="37" borderId="1" xfId="0" applyNumberFormat="1" applyFont="1" applyFill="1" applyBorder="1" applyAlignment="1">
      <alignment horizontal="center" vertical="center"/>
    </xf>
    <xf numFmtId="0" fontId="13" fillId="37" borderId="1" xfId="0" applyFont="1" applyFill="1" applyBorder="1" applyAlignment="1">
      <alignment horizontal="center" vertical="center" wrapText="1"/>
    </xf>
    <xf numFmtId="3" fontId="13" fillId="37" borderId="1" xfId="0" applyNumberFormat="1" applyFont="1" applyFill="1" applyBorder="1" applyAlignment="1">
      <alignment horizontal="center" vertical="center" wrapText="1"/>
    </xf>
    <xf numFmtId="49" fontId="15" fillId="40" borderId="1" xfId="0" applyNumberFormat="1" applyFont="1" applyFill="1" applyBorder="1" applyAlignment="1">
      <alignment horizontal="center" vertical="center"/>
    </xf>
    <xf numFmtId="3" fontId="5" fillId="38" borderId="22" xfId="0" applyNumberFormat="1" applyFont="1" applyFill="1" applyBorder="1" applyAlignment="1">
      <alignment horizontal="center" vertical="center" shrinkToFit="1"/>
    </xf>
    <xf numFmtId="3" fontId="5" fillId="38" borderId="23" xfId="0" applyNumberFormat="1" applyFont="1" applyFill="1" applyBorder="1" applyAlignment="1">
      <alignment horizontal="center" vertical="center" shrinkToFit="1"/>
    </xf>
    <xf numFmtId="3" fontId="5" fillId="38" borderId="24" xfId="0" applyNumberFormat="1" applyFont="1" applyFill="1" applyBorder="1" applyAlignment="1">
      <alignment horizontal="center" vertical="center" shrinkToFit="1"/>
    </xf>
    <xf numFmtId="3" fontId="5" fillId="38" borderId="22" xfId="0" applyNumberFormat="1" applyFont="1" applyFill="1" applyBorder="1" applyAlignment="1">
      <alignment horizontal="center" vertical="center"/>
    </xf>
    <xf numFmtId="3" fontId="5" fillId="38" borderId="23" xfId="0" applyNumberFormat="1" applyFont="1" applyFill="1" applyBorder="1" applyAlignment="1">
      <alignment horizontal="center" vertical="center"/>
    </xf>
    <xf numFmtId="3" fontId="5" fillId="38" borderId="24" xfId="0" applyNumberFormat="1" applyFont="1" applyFill="1" applyBorder="1" applyAlignment="1">
      <alignment horizontal="center" vertical="center"/>
    </xf>
    <xf numFmtId="3" fontId="5" fillId="38" borderId="1" xfId="0" applyNumberFormat="1" applyFont="1" applyFill="1" applyBorder="1" applyAlignment="1">
      <alignment horizontal="center" vertical="center"/>
    </xf>
    <xf numFmtId="4" fontId="5" fillId="38" borderId="22" xfId="0" applyNumberFormat="1" applyFont="1" applyFill="1" applyBorder="1" applyAlignment="1">
      <alignment horizontal="center" vertical="center"/>
    </xf>
    <xf numFmtId="4" fontId="5" fillId="38" borderId="23" xfId="0" applyNumberFormat="1" applyFont="1" applyFill="1" applyBorder="1" applyAlignment="1">
      <alignment horizontal="center" vertical="center"/>
    </xf>
    <xf numFmtId="4" fontId="5" fillId="38" borderId="24" xfId="0" applyNumberFormat="1" applyFont="1" applyFill="1" applyBorder="1" applyAlignment="1">
      <alignment horizontal="center" vertical="center"/>
    </xf>
    <xf numFmtId="3" fontId="6" fillId="0" borderId="0" xfId="0" applyNumberFormat="1" applyFont="1" applyAlignment="1">
      <alignment vertical="center" wrapText="1"/>
    </xf>
    <xf numFmtId="49" fontId="26" fillId="0" borderId="26" xfId="0" applyNumberFormat="1" applyFont="1" applyBorder="1" applyAlignment="1">
      <alignment horizontal="center" vertical="center"/>
    </xf>
    <xf numFmtId="49" fontId="28" fillId="0" borderId="0" xfId="0" applyNumberFormat="1" applyFont="1" applyAlignment="1">
      <alignment horizontal="center" vertical="center"/>
    </xf>
    <xf numFmtId="3" fontId="6" fillId="0" borderId="0" xfId="0" applyNumberFormat="1" applyFont="1" applyAlignment="1">
      <alignment vertical="center" wrapText="1"/>
    </xf>
    <xf numFmtId="0" fontId="12" fillId="0" borderId="27" xfId="0" applyFont="1" applyBorder="1" applyAlignment="1">
      <alignment horizontal="center" vertical="center"/>
    </xf>
    <xf numFmtId="0" fontId="12" fillId="0" borderId="0" xfId="0" applyFont="1" applyAlignment="1">
      <alignment horizontal="center" vertical="top"/>
    </xf>
    <xf numFmtId="0" fontId="12" fillId="0" borderId="0" xfId="0" applyFont="1" applyAlignment="1">
      <alignment horizontal="left" vertical="top"/>
    </xf>
    <xf numFmtId="0" fontId="12" fillId="0" borderId="0" xfId="0" applyFont="1" applyBorder="1" applyAlignment="1">
      <alignment horizontal="left" vertical="top"/>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аголовок столбца" xfId="50"/>
    <cellStyle name="Итог" xfId="51"/>
    <cellStyle name="Карта" xfId="52"/>
    <cellStyle name="Карта Све" xfId="53"/>
    <cellStyle name="Карта Све Слев" xfId="54"/>
    <cellStyle name="Карта Све Спр" xfId="55"/>
    <cellStyle name="Карта Слев" xfId="56"/>
    <cellStyle name="Карта Сниз" xfId="57"/>
    <cellStyle name="Карта Сниз Слев" xfId="58"/>
    <cellStyle name="Карта Сниз Спр" xfId="59"/>
    <cellStyle name="Карта Спр" xfId="60"/>
    <cellStyle name="Контрольная ячейка" xfId="61"/>
    <cellStyle name="Название" xfId="62"/>
    <cellStyle name="название прайс" xfId="63"/>
    <cellStyle name="Нейтральный" xfId="64"/>
    <cellStyle name="Followed Hyperlink" xfId="65"/>
    <cellStyle name="Плохой" xfId="66"/>
    <cellStyle name="Пояснение" xfId="67"/>
    <cellStyle name="Примечание" xfId="68"/>
    <cellStyle name="Percent" xfId="69"/>
    <cellStyle name="Связанная ячейка" xfId="70"/>
    <cellStyle name="Текст предупреждения" xfId="71"/>
    <cellStyle name="Comma" xfId="72"/>
    <cellStyle name="Comma [0]" xfId="73"/>
    <cellStyle name="Фон" xfId="74"/>
    <cellStyle name="Хороший" xfId="75"/>
    <cellStyle name="Цена прайс"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4D1"/>
      <rgbColor rgb="00C0C0C0"/>
      <rgbColor rgb="00808080"/>
      <rgbColor rgb="009999FF"/>
      <rgbColor rgb="00993366"/>
      <rgbColor rgb="00E6E6E6"/>
      <rgbColor rgb="00E6E6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458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1247775</xdr:colOff>
      <xdr:row>1</xdr:row>
      <xdr:rowOff>47625</xdr:rowOff>
    </xdr:from>
    <xdr:to>
      <xdr:col>2</xdr:col>
      <xdr:colOff>4533900</xdr:colOff>
      <xdr:row>5</xdr:row>
      <xdr:rowOff>190500</xdr:rowOff>
    </xdr:to>
    <xdr:pic>
      <xdr:nvPicPr>
        <xdr:cNvPr id="1" name="Рисунок 3"/>
        <xdr:cNvPicPr preferRelativeResize="1">
          <a:picLocks noChangeAspect="1"/>
        </xdr:cNvPicPr>
      </xdr:nvPicPr>
      <xdr:blipFill>
        <a:blip r:embed="rId1"/>
        <a:stretch>
          <a:fillRect/>
        </a:stretch>
      </xdr:blipFill>
      <xdr:spPr>
        <a:xfrm>
          <a:off x="1676400" y="47625"/>
          <a:ext cx="519112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65"/>
  <sheetViews>
    <sheetView tabSelected="1" view="pageBreakPreview" zoomScaleNormal="82" zoomScaleSheetLayoutView="100" zoomScalePageLayoutView="0" workbookViewId="0" topLeftCell="A2">
      <selection activeCell="C16" sqref="C16"/>
    </sheetView>
  </sheetViews>
  <sheetFormatPr defaultColWidth="11.50390625" defaultRowHeight="12.75" outlineLevelRow="2"/>
  <cols>
    <col min="1" max="1" width="5.625" style="1" customWidth="1"/>
    <col min="2" max="2" width="25.00390625" style="2" customWidth="1"/>
    <col min="3" max="3" width="79.50390625" style="3" customWidth="1"/>
    <col min="4" max="4" width="7.625" style="4" customWidth="1"/>
    <col min="5" max="5" width="7.625" style="5" customWidth="1"/>
    <col min="6" max="6" width="7.50390625" style="5" hidden="1" customWidth="1"/>
    <col min="7" max="252" width="9.125" style="2" customWidth="1"/>
  </cols>
  <sheetData>
    <row r="1" spans="1:6" ht="18" customHeight="1" hidden="1">
      <c r="A1" s="6"/>
      <c r="B1" s="7"/>
      <c r="C1" s="8"/>
      <c r="D1" s="65" t="s">
        <v>0</v>
      </c>
      <c r="E1" s="65"/>
      <c r="F1" s="65"/>
    </row>
    <row r="2" spans="1:6" ht="12.75" customHeight="1">
      <c r="A2" s="66"/>
      <c r="B2" s="66"/>
      <c r="C2" s="66"/>
      <c r="D2" s="67"/>
      <c r="E2" s="67"/>
      <c r="F2" s="67"/>
    </row>
    <row r="3" spans="1:6" ht="12.75" customHeight="1">
      <c r="A3" s="66"/>
      <c r="B3" s="66"/>
      <c r="C3" s="66"/>
      <c r="D3" s="67"/>
      <c r="E3" s="67"/>
      <c r="F3" s="67"/>
    </row>
    <row r="4" spans="1:6" ht="12.75" customHeight="1">
      <c r="A4" s="66"/>
      <c r="B4" s="66"/>
      <c r="C4" s="66"/>
      <c r="D4" s="68"/>
      <c r="E4" s="68"/>
      <c r="F4" s="68"/>
    </row>
    <row r="5" spans="1:6" ht="12.75" customHeight="1">
      <c r="A5" s="66"/>
      <c r="B5" s="66"/>
      <c r="C5" s="66"/>
      <c r="D5" s="69"/>
      <c r="E5" s="69"/>
      <c r="F5" s="69"/>
    </row>
    <row r="6" spans="1:6" ht="17.25">
      <c r="A6" s="66"/>
      <c r="B6" s="66"/>
      <c r="C6" s="66"/>
      <c r="D6" s="70"/>
      <c r="E6" s="70"/>
      <c r="F6" s="70"/>
    </row>
    <row r="7" spans="1:6" ht="17.25">
      <c r="A7" s="63" t="s">
        <v>931</v>
      </c>
      <c r="B7" s="63"/>
      <c r="C7" s="63"/>
      <c r="D7" s="63"/>
      <c r="E7" s="63"/>
      <c r="F7" s="89"/>
    </row>
    <row r="8" spans="1:6" ht="17.25">
      <c r="A8" s="90" t="s">
        <v>932</v>
      </c>
      <c r="B8" s="90"/>
      <c r="C8" s="90"/>
      <c r="D8" s="91"/>
      <c r="E8" s="91"/>
      <c r="F8" s="92"/>
    </row>
    <row r="9" spans="1:6" ht="17.25">
      <c r="A9" s="90" t="s">
        <v>933</v>
      </c>
      <c r="B9" s="90"/>
      <c r="C9" s="90"/>
      <c r="D9" s="91"/>
      <c r="E9" s="91"/>
      <c r="F9" s="92"/>
    </row>
    <row r="10" spans="1:7" ht="1.5" customHeight="1">
      <c r="A10" s="63"/>
      <c r="B10" s="63"/>
      <c r="C10" s="63"/>
      <c r="D10" s="63"/>
      <c r="E10" s="63"/>
      <c r="F10" s="63"/>
      <c r="G10" s="9"/>
    </row>
    <row r="11" spans="1:7" ht="42" customHeight="1">
      <c r="A11" s="64" t="s">
        <v>930</v>
      </c>
      <c r="B11" s="64"/>
      <c r="C11" s="64"/>
      <c r="D11" s="64"/>
      <c r="E11" s="64"/>
      <c r="F11" s="64"/>
      <c r="G11" s="9"/>
    </row>
    <row r="12" spans="1:253" ht="12.75" customHeight="1">
      <c r="A12" s="71" t="s">
        <v>1</v>
      </c>
      <c r="B12" s="72" t="s">
        <v>2</v>
      </c>
      <c r="C12" s="72" t="s">
        <v>3</v>
      </c>
      <c r="D12" s="73" t="s">
        <v>748</v>
      </c>
      <c r="E12" s="73"/>
      <c r="F12" s="73"/>
      <c r="IS12" s="11"/>
    </row>
    <row r="13" spans="1:253" ht="14.25">
      <c r="A13" s="71"/>
      <c r="B13" s="72"/>
      <c r="C13" s="72"/>
      <c r="D13" s="10">
        <v>1</v>
      </c>
      <c r="E13" s="12">
        <v>2</v>
      </c>
      <c r="F13" s="12">
        <v>3</v>
      </c>
      <c r="IS13" s="11"/>
    </row>
    <row r="14" spans="1:6" ht="14.25" outlineLevel="1">
      <c r="A14" s="74" t="s">
        <v>4</v>
      </c>
      <c r="B14" s="74"/>
      <c r="C14" s="74"/>
      <c r="D14" s="74"/>
      <c r="E14" s="74"/>
      <c r="F14" s="74"/>
    </row>
    <row r="15" spans="1:256" s="35" customFormat="1" ht="72" customHeight="1" outlineLevel="2">
      <c r="A15" s="30" t="s">
        <v>5</v>
      </c>
      <c r="B15" s="31" t="s">
        <v>6</v>
      </c>
      <c r="C15" s="32" t="s">
        <v>823</v>
      </c>
      <c r="D15" s="39">
        <f aca="true" t="shared" si="0" ref="D15:E34">E15*1.075</f>
        <v>4369.418124999999</v>
      </c>
      <c r="E15" s="39">
        <f t="shared" si="0"/>
        <v>4064.575</v>
      </c>
      <c r="F15" s="39">
        <v>3781</v>
      </c>
      <c r="G15" s="61"/>
      <c r="H15" s="61"/>
      <c r="IS15" s="36"/>
      <c r="IT15" s="36"/>
      <c r="IU15" s="36"/>
      <c r="IV15" s="36"/>
    </row>
    <row r="16" spans="1:256" s="35" customFormat="1" ht="75.75" customHeight="1" outlineLevel="2">
      <c r="A16" s="30" t="s">
        <v>7</v>
      </c>
      <c r="B16" s="31" t="s">
        <v>8</v>
      </c>
      <c r="C16" s="32" t="s">
        <v>824</v>
      </c>
      <c r="D16" s="39">
        <f t="shared" si="0"/>
        <v>4842.068749999999</v>
      </c>
      <c r="E16" s="39">
        <f t="shared" si="0"/>
        <v>4504.25</v>
      </c>
      <c r="F16" s="39">
        <v>4190</v>
      </c>
      <c r="G16" s="61"/>
      <c r="H16" s="61"/>
      <c r="IS16" s="36"/>
      <c r="IT16" s="36"/>
      <c r="IU16" s="36"/>
      <c r="IV16" s="36"/>
    </row>
    <row r="17" spans="1:256" s="35" customFormat="1" ht="60" customHeight="1" outlineLevel="2">
      <c r="A17" s="30" t="s">
        <v>9</v>
      </c>
      <c r="B17" s="31" t="s">
        <v>10</v>
      </c>
      <c r="C17" s="32" t="s">
        <v>822</v>
      </c>
      <c r="D17" s="39">
        <f t="shared" si="0"/>
        <v>4853.625</v>
      </c>
      <c r="E17" s="39">
        <f t="shared" si="0"/>
        <v>4515</v>
      </c>
      <c r="F17" s="39">
        <v>4200</v>
      </c>
      <c r="G17" s="61"/>
      <c r="H17" s="61"/>
      <c r="IS17" s="36"/>
      <c r="IT17" s="36"/>
      <c r="IU17" s="36"/>
      <c r="IV17" s="36"/>
    </row>
    <row r="18" spans="1:256" s="35" customFormat="1" ht="72" customHeight="1" outlineLevel="2">
      <c r="A18" s="30" t="s">
        <v>11</v>
      </c>
      <c r="B18" s="31" t="s">
        <v>12</v>
      </c>
      <c r="C18" s="32" t="s">
        <v>825</v>
      </c>
      <c r="D18" s="39">
        <f t="shared" si="0"/>
        <v>5379.434375</v>
      </c>
      <c r="E18" s="39">
        <f t="shared" si="0"/>
        <v>5004.125</v>
      </c>
      <c r="F18" s="39">
        <v>4655</v>
      </c>
      <c r="IS18" s="36"/>
      <c r="IT18" s="36"/>
      <c r="IU18" s="36"/>
      <c r="IV18" s="36"/>
    </row>
    <row r="19" spans="1:256" s="35" customFormat="1" ht="66.75" customHeight="1" outlineLevel="2">
      <c r="A19" s="30" t="s">
        <v>13</v>
      </c>
      <c r="B19" s="31" t="s">
        <v>14</v>
      </c>
      <c r="C19" s="32" t="s">
        <v>820</v>
      </c>
      <c r="D19" s="39">
        <f t="shared" si="0"/>
        <v>5727.277499999999</v>
      </c>
      <c r="E19" s="39">
        <f t="shared" si="0"/>
        <v>5327.7</v>
      </c>
      <c r="F19" s="39">
        <v>4956</v>
      </c>
      <c r="IS19" s="36"/>
      <c r="IT19" s="36"/>
      <c r="IU19" s="36"/>
      <c r="IV19" s="36"/>
    </row>
    <row r="20" spans="1:256" s="35" customFormat="1" ht="72.75" customHeight="1" outlineLevel="2">
      <c r="A20" s="30" t="s">
        <v>15</v>
      </c>
      <c r="B20" s="31" t="s">
        <v>16</v>
      </c>
      <c r="C20" s="32" t="s">
        <v>821</v>
      </c>
      <c r="D20" s="39">
        <f t="shared" si="0"/>
        <v>6403.318125</v>
      </c>
      <c r="E20" s="39">
        <f t="shared" si="0"/>
        <v>5956.575</v>
      </c>
      <c r="F20" s="39">
        <v>5541</v>
      </c>
      <c r="IS20" s="36"/>
      <c r="IT20" s="36"/>
      <c r="IU20" s="36"/>
      <c r="IV20" s="36"/>
    </row>
    <row r="21" spans="1:256" s="35" customFormat="1" ht="51.75" customHeight="1" outlineLevel="2">
      <c r="A21" s="30" t="s">
        <v>17</v>
      </c>
      <c r="B21" s="31" t="s">
        <v>18</v>
      </c>
      <c r="C21" s="32" t="s">
        <v>826</v>
      </c>
      <c r="D21" s="39">
        <f t="shared" si="0"/>
        <v>4097.84625</v>
      </c>
      <c r="E21" s="39">
        <f t="shared" si="0"/>
        <v>3811.95</v>
      </c>
      <c r="F21" s="39">
        <v>3546</v>
      </c>
      <c r="IS21" s="36"/>
      <c r="IT21" s="36"/>
      <c r="IU21" s="36"/>
      <c r="IV21" s="36"/>
    </row>
    <row r="22" spans="1:256" s="35" customFormat="1" ht="75" customHeight="1" outlineLevel="2">
      <c r="A22" s="30" t="s">
        <v>19</v>
      </c>
      <c r="B22" s="31" t="s">
        <v>20</v>
      </c>
      <c r="C22" s="32" t="s">
        <v>818</v>
      </c>
      <c r="D22" s="39">
        <f t="shared" si="0"/>
        <v>4432.9775</v>
      </c>
      <c r="E22" s="39">
        <f t="shared" si="0"/>
        <v>4123.7</v>
      </c>
      <c r="F22" s="39">
        <v>3836</v>
      </c>
      <c r="IS22" s="36"/>
      <c r="IT22" s="36"/>
      <c r="IU22" s="36"/>
      <c r="IV22" s="36"/>
    </row>
    <row r="23" spans="1:256" s="35" customFormat="1" ht="53.25" customHeight="1" outlineLevel="2">
      <c r="A23" s="30" t="s">
        <v>21</v>
      </c>
      <c r="B23" s="31" t="s">
        <v>22</v>
      </c>
      <c r="C23" s="32" t="s">
        <v>819</v>
      </c>
      <c r="D23" s="39">
        <f t="shared" si="0"/>
        <v>4680.28125</v>
      </c>
      <c r="E23" s="39">
        <f t="shared" si="0"/>
        <v>4353.75</v>
      </c>
      <c r="F23" s="39">
        <v>4050</v>
      </c>
      <c r="IS23" s="36"/>
      <c r="IT23" s="36"/>
      <c r="IU23" s="36"/>
      <c r="IV23" s="36"/>
    </row>
    <row r="24" spans="1:256" s="35" customFormat="1" ht="76.5" customHeight="1" outlineLevel="2">
      <c r="A24" s="30" t="s">
        <v>23</v>
      </c>
      <c r="B24" s="31" t="s">
        <v>24</v>
      </c>
      <c r="C24" s="32" t="s">
        <v>832</v>
      </c>
      <c r="D24" s="39">
        <f t="shared" si="0"/>
        <v>4996.9225</v>
      </c>
      <c r="E24" s="39">
        <f t="shared" si="0"/>
        <v>4648.3</v>
      </c>
      <c r="F24" s="39">
        <v>4324</v>
      </c>
      <c r="IS24" s="36"/>
      <c r="IT24" s="36"/>
      <c r="IU24" s="36"/>
      <c r="IV24" s="36"/>
    </row>
    <row r="25" spans="1:256" s="35" customFormat="1" ht="75" customHeight="1" outlineLevel="2">
      <c r="A25" s="30" t="s">
        <v>25</v>
      </c>
      <c r="B25" s="31" t="s">
        <v>26</v>
      </c>
      <c r="C25" s="32" t="s">
        <v>817</v>
      </c>
      <c r="D25" s="39">
        <f t="shared" si="0"/>
        <v>5467.261874999999</v>
      </c>
      <c r="E25" s="39">
        <f t="shared" si="0"/>
        <v>5085.825</v>
      </c>
      <c r="F25" s="39">
        <v>4731</v>
      </c>
      <c r="IS25" s="36"/>
      <c r="IT25" s="36"/>
      <c r="IU25" s="36"/>
      <c r="IV25" s="36"/>
    </row>
    <row r="26" spans="1:256" s="35" customFormat="1" ht="85.5" customHeight="1" outlineLevel="2">
      <c r="A26" s="30" t="s">
        <v>27</v>
      </c>
      <c r="B26" s="31" t="s">
        <v>28</v>
      </c>
      <c r="C26" s="32" t="s">
        <v>815</v>
      </c>
      <c r="D26" s="39">
        <f t="shared" si="0"/>
        <v>5915.644375</v>
      </c>
      <c r="E26" s="39">
        <f t="shared" si="0"/>
        <v>5502.925</v>
      </c>
      <c r="F26" s="39">
        <v>5119</v>
      </c>
      <c r="IS26" s="36"/>
      <c r="IT26" s="36"/>
      <c r="IU26" s="36"/>
      <c r="IV26" s="36"/>
    </row>
    <row r="27" spans="1:256" s="35" customFormat="1" ht="50.25" customHeight="1" outlineLevel="2">
      <c r="A27" s="30" t="s">
        <v>29</v>
      </c>
      <c r="B27" s="31" t="s">
        <v>30</v>
      </c>
      <c r="C27" s="32" t="s">
        <v>816</v>
      </c>
      <c r="D27" s="39">
        <f t="shared" si="0"/>
        <v>4116.336249999999</v>
      </c>
      <c r="E27" s="39">
        <f t="shared" si="0"/>
        <v>3829.1499999999996</v>
      </c>
      <c r="F27" s="60">
        <v>3562</v>
      </c>
      <c r="IS27" s="36"/>
      <c r="IT27" s="36"/>
      <c r="IU27" s="36"/>
      <c r="IV27" s="36"/>
    </row>
    <row r="28" spans="1:256" s="35" customFormat="1" ht="54" customHeight="1" outlineLevel="2">
      <c r="A28" s="30" t="s">
        <v>31</v>
      </c>
      <c r="B28" s="31" t="s">
        <v>32</v>
      </c>
      <c r="C28" s="32" t="s">
        <v>829</v>
      </c>
      <c r="D28" s="39">
        <f t="shared" si="0"/>
        <v>4548.54</v>
      </c>
      <c r="E28" s="39">
        <f t="shared" si="0"/>
        <v>4231.2</v>
      </c>
      <c r="F28" s="60">
        <v>3936</v>
      </c>
      <c r="IS28" s="36"/>
      <c r="IT28" s="36"/>
      <c r="IU28" s="36"/>
      <c r="IV28" s="36"/>
    </row>
    <row r="29" spans="1:256" s="35" customFormat="1" ht="47.25" customHeight="1" outlineLevel="2">
      <c r="A29" s="30" t="s">
        <v>33</v>
      </c>
      <c r="B29" s="31" t="s">
        <v>34</v>
      </c>
      <c r="C29" s="32" t="s">
        <v>828</v>
      </c>
      <c r="D29" s="39">
        <f t="shared" si="0"/>
        <v>4545.073124999999</v>
      </c>
      <c r="E29" s="39">
        <f t="shared" si="0"/>
        <v>4227.974999999999</v>
      </c>
      <c r="F29" s="60">
        <v>3933</v>
      </c>
      <c r="IS29" s="36"/>
      <c r="IT29" s="36"/>
      <c r="IU29" s="36"/>
      <c r="IV29" s="36"/>
    </row>
    <row r="30" spans="1:256" s="35" customFormat="1" ht="51.75" customHeight="1" outlineLevel="2">
      <c r="A30" s="30" t="s">
        <v>35</v>
      </c>
      <c r="B30" s="31" t="s">
        <v>36</v>
      </c>
      <c r="C30" s="32" t="s">
        <v>827</v>
      </c>
      <c r="D30" s="39">
        <f t="shared" si="0"/>
        <v>4992.3</v>
      </c>
      <c r="E30" s="39">
        <f t="shared" si="0"/>
        <v>4644</v>
      </c>
      <c r="F30" s="60">
        <v>4320</v>
      </c>
      <c r="IS30" s="36"/>
      <c r="IT30" s="36"/>
      <c r="IU30" s="36"/>
      <c r="IV30" s="36"/>
    </row>
    <row r="31" spans="1:256" s="35" customFormat="1" ht="51" customHeight="1" outlineLevel="2">
      <c r="A31" s="30" t="s">
        <v>37</v>
      </c>
      <c r="B31" s="31" t="s">
        <v>38</v>
      </c>
      <c r="C31" s="32" t="s">
        <v>830</v>
      </c>
      <c r="D31" s="39">
        <f t="shared" si="0"/>
        <v>5392.14625</v>
      </c>
      <c r="E31" s="39">
        <f t="shared" si="0"/>
        <v>5015.95</v>
      </c>
      <c r="F31" s="60">
        <v>4666</v>
      </c>
      <c r="IS31" s="36"/>
      <c r="IT31" s="36"/>
      <c r="IU31" s="36"/>
      <c r="IV31" s="36"/>
    </row>
    <row r="32" spans="1:256" s="35" customFormat="1" ht="57" customHeight="1" outlineLevel="2">
      <c r="A32" s="30" t="s">
        <v>39</v>
      </c>
      <c r="B32" s="31" t="s">
        <v>40</v>
      </c>
      <c r="C32" s="32" t="s">
        <v>814</v>
      </c>
      <c r="D32" s="39">
        <f t="shared" si="0"/>
        <v>5849.773749999999</v>
      </c>
      <c r="E32" s="39">
        <f t="shared" si="0"/>
        <v>5441.65</v>
      </c>
      <c r="F32" s="60">
        <v>5062</v>
      </c>
      <c r="IS32" s="36"/>
      <c r="IT32" s="36"/>
      <c r="IU32" s="36"/>
      <c r="IV32" s="36"/>
    </row>
    <row r="33" spans="1:256" s="33" customFormat="1" ht="62.25" customHeight="1" outlineLevel="2">
      <c r="A33" s="30" t="s">
        <v>41</v>
      </c>
      <c r="B33" s="31" t="s">
        <v>42</v>
      </c>
      <c r="C33" s="32" t="s">
        <v>831</v>
      </c>
      <c r="D33" s="39">
        <f t="shared" si="0"/>
        <v>4881.36</v>
      </c>
      <c r="E33" s="39">
        <f t="shared" si="0"/>
        <v>4540.8</v>
      </c>
      <c r="F33" s="37">
        <v>4224</v>
      </c>
      <c r="G33" s="35"/>
      <c r="IS33" s="34"/>
      <c r="IT33" s="34"/>
      <c r="IU33" s="34"/>
      <c r="IV33" s="34"/>
    </row>
    <row r="34" spans="1:256" s="33" customFormat="1" ht="57" customHeight="1" outlineLevel="2">
      <c r="A34" s="30" t="s">
        <v>43</v>
      </c>
      <c r="B34" s="31" t="s">
        <v>44</v>
      </c>
      <c r="C34" s="32" t="s">
        <v>813</v>
      </c>
      <c r="D34" s="39">
        <f t="shared" si="0"/>
        <v>5687.986249999999</v>
      </c>
      <c r="E34" s="39">
        <f t="shared" si="0"/>
        <v>5291.15</v>
      </c>
      <c r="F34" s="37">
        <v>4922</v>
      </c>
      <c r="G34" s="35"/>
      <c r="IS34" s="34"/>
      <c r="IT34" s="34"/>
      <c r="IU34" s="34"/>
      <c r="IV34" s="34"/>
    </row>
    <row r="35" spans="1:256" s="33" customFormat="1" ht="72" customHeight="1" outlineLevel="2">
      <c r="A35" s="30" t="s">
        <v>45</v>
      </c>
      <c r="B35" s="31" t="s">
        <v>46</v>
      </c>
      <c r="C35" s="32" t="s">
        <v>812</v>
      </c>
      <c r="D35" s="39">
        <f aca="true" t="shared" si="1" ref="D35:E49">E35*1.075</f>
        <v>6146.769375</v>
      </c>
      <c r="E35" s="39">
        <f t="shared" si="1"/>
        <v>5717.925</v>
      </c>
      <c r="F35" s="37">
        <v>5319</v>
      </c>
      <c r="G35" s="35"/>
      <c r="IS35" s="34"/>
      <c r="IT35" s="34"/>
      <c r="IU35" s="34"/>
      <c r="IV35" s="34"/>
    </row>
    <row r="36" spans="1:256" s="33" customFormat="1" ht="47.25" customHeight="1" outlineLevel="2">
      <c r="A36" s="30" t="s">
        <v>47</v>
      </c>
      <c r="B36" s="40" t="s">
        <v>48</v>
      </c>
      <c r="C36" s="32" t="s">
        <v>811</v>
      </c>
      <c r="D36" s="39">
        <f t="shared" si="1"/>
        <v>4392.530624999999</v>
      </c>
      <c r="E36" s="39">
        <f t="shared" si="1"/>
        <v>4086.075</v>
      </c>
      <c r="F36" s="37">
        <v>3801</v>
      </c>
      <c r="G36" s="35"/>
      <c r="IS36" s="34"/>
      <c r="IT36" s="34"/>
      <c r="IU36" s="34"/>
      <c r="IV36" s="34"/>
    </row>
    <row r="37" spans="1:256" s="33" customFormat="1" ht="43.5" customHeight="1" outlineLevel="2">
      <c r="A37" s="30" t="s">
        <v>49</v>
      </c>
      <c r="B37" s="40" t="s">
        <v>50</v>
      </c>
      <c r="C37" s="32" t="s">
        <v>810</v>
      </c>
      <c r="D37" s="39">
        <f t="shared" si="1"/>
        <v>4890.605</v>
      </c>
      <c r="E37" s="39">
        <f t="shared" si="1"/>
        <v>4549.4</v>
      </c>
      <c r="F37" s="37">
        <v>4232</v>
      </c>
      <c r="G37" s="35"/>
      <c r="IS37" s="34"/>
      <c r="IT37" s="34"/>
      <c r="IU37" s="34"/>
      <c r="IV37" s="34"/>
    </row>
    <row r="38" spans="1:256" s="33" customFormat="1" ht="45.75" customHeight="1" outlineLevel="2">
      <c r="A38" s="30" t="s">
        <v>51</v>
      </c>
      <c r="B38" s="31" t="s">
        <v>52</v>
      </c>
      <c r="C38" s="32" t="s">
        <v>809</v>
      </c>
      <c r="D38" s="39">
        <f t="shared" si="1"/>
        <v>4885.982499999999</v>
      </c>
      <c r="E38" s="39">
        <f t="shared" si="1"/>
        <v>4545.099999999999</v>
      </c>
      <c r="F38" s="37">
        <v>4228</v>
      </c>
      <c r="G38" s="35"/>
      <c r="IS38" s="34"/>
      <c r="IT38" s="34"/>
      <c r="IU38" s="34"/>
      <c r="IV38" s="34"/>
    </row>
    <row r="39" spans="1:256" s="33" customFormat="1" ht="48" outlineLevel="2">
      <c r="A39" s="30" t="s">
        <v>53</v>
      </c>
      <c r="B39" s="41" t="s">
        <v>54</v>
      </c>
      <c r="C39" s="42" t="s">
        <v>808</v>
      </c>
      <c r="D39" s="39">
        <f t="shared" si="1"/>
        <v>5372.500625</v>
      </c>
      <c r="E39" s="39">
        <f t="shared" si="1"/>
        <v>4997.675</v>
      </c>
      <c r="F39" s="37">
        <v>4649</v>
      </c>
      <c r="G39" s="35"/>
      <c r="IS39" s="34"/>
      <c r="IT39" s="34"/>
      <c r="IU39" s="34"/>
      <c r="IV39" s="34"/>
    </row>
    <row r="40" spans="1:256" s="33" customFormat="1" ht="63.75" customHeight="1" outlineLevel="2">
      <c r="A40" s="30" t="s">
        <v>55</v>
      </c>
      <c r="B40" s="31" t="s">
        <v>56</v>
      </c>
      <c r="C40" s="32" t="s">
        <v>807</v>
      </c>
      <c r="D40" s="39">
        <f t="shared" si="1"/>
        <v>5774.658124999999</v>
      </c>
      <c r="E40" s="39">
        <f t="shared" si="1"/>
        <v>5371.775</v>
      </c>
      <c r="F40" s="37">
        <v>4997</v>
      </c>
      <c r="G40" s="35"/>
      <c r="IS40" s="34"/>
      <c r="IT40" s="34"/>
      <c r="IU40" s="34"/>
      <c r="IV40" s="34"/>
    </row>
    <row r="41" spans="1:256" s="33" customFormat="1" ht="61.5" customHeight="1" outlineLevel="2">
      <c r="A41" s="30" t="s">
        <v>57</v>
      </c>
      <c r="B41" s="31" t="s">
        <v>58</v>
      </c>
      <c r="C41" s="32" t="s">
        <v>806</v>
      </c>
      <c r="D41" s="39">
        <f t="shared" si="1"/>
        <v>6161.7925</v>
      </c>
      <c r="E41" s="39">
        <f t="shared" si="1"/>
        <v>5731.9</v>
      </c>
      <c r="F41" s="37">
        <v>5332</v>
      </c>
      <c r="G41" s="35"/>
      <c r="IS41" s="34"/>
      <c r="IT41" s="34"/>
      <c r="IU41" s="34"/>
      <c r="IV41" s="34"/>
    </row>
    <row r="42" spans="1:256" s="33" customFormat="1" ht="48" outlineLevel="2">
      <c r="A42" s="30" t="s">
        <v>758</v>
      </c>
      <c r="B42" s="31" t="s">
        <v>59</v>
      </c>
      <c r="C42" s="32" t="s">
        <v>805</v>
      </c>
      <c r="D42" s="39">
        <f t="shared" si="1"/>
        <v>3706.0893749999996</v>
      </c>
      <c r="E42" s="39">
        <f t="shared" si="1"/>
        <v>3447.5249999999996</v>
      </c>
      <c r="F42" s="37">
        <v>3207</v>
      </c>
      <c r="G42" s="35"/>
      <c r="IS42" s="34"/>
      <c r="IT42" s="34"/>
      <c r="IU42" s="34"/>
      <c r="IV42" s="34"/>
    </row>
    <row r="43" spans="1:256" s="33" customFormat="1" ht="48" outlineLevel="2">
      <c r="A43" s="30" t="s">
        <v>60</v>
      </c>
      <c r="B43" s="31" t="s">
        <v>61</v>
      </c>
      <c r="C43" s="32" t="s">
        <v>804</v>
      </c>
      <c r="D43" s="39">
        <f t="shared" si="1"/>
        <v>4123.2699999999995</v>
      </c>
      <c r="E43" s="39">
        <f t="shared" si="1"/>
        <v>3835.6</v>
      </c>
      <c r="F43" s="37">
        <v>3568</v>
      </c>
      <c r="G43" s="35"/>
      <c r="IS43" s="34"/>
      <c r="IT43" s="34"/>
      <c r="IU43" s="34"/>
      <c r="IV43" s="34"/>
    </row>
    <row r="44" spans="1:256" s="33" customFormat="1" ht="41.25" customHeight="1" outlineLevel="2">
      <c r="A44" s="30" t="s">
        <v>62</v>
      </c>
      <c r="B44" s="31" t="s">
        <v>63</v>
      </c>
      <c r="C44" s="32" t="s">
        <v>803</v>
      </c>
      <c r="D44" s="39">
        <f t="shared" si="1"/>
        <v>4294.3025</v>
      </c>
      <c r="E44" s="39">
        <f t="shared" si="1"/>
        <v>3994.7</v>
      </c>
      <c r="F44" s="37">
        <v>3716</v>
      </c>
      <c r="G44" s="35"/>
      <c r="IS44" s="34"/>
      <c r="IT44" s="34"/>
      <c r="IU44" s="34"/>
      <c r="IV44" s="34"/>
    </row>
    <row r="45" spans="1:256" s="33" customFormat="1" ht="50.25" customHeight="1" outlineLevel="2">
      <c r="A45" s="30" t="s">
        <v>64</v>
      </c>
      <c r="B45" s="31" t="s">
        <v>65</v>
      </c>
      <c r="C45" s="32" t="s">
        <v>767</v>
      </c>
      <c r="D45" s="39">
        <f t="shared" si="1"/>
        <v>4702.238125</v>
      </c>
      <c r="E45" s="39">
        <f t="shared" si="1"/>
        <v>4374.175</v>
      </c>
      <c r="F45" s="37">
        <v>4069</v>
      </c>
      <c r="G45" s="35"/>
      <c r="IS45" s="34"/>
      <c r="IT45" s="34"/>
      <c r="IU45" s="34"/>
      <c r="IV45" s="34"/>
    </row>
    <row r="46" spans="1:256" s="33" customFormat="1" ht="63.75" customHeight="1" outlineLevel="2">
      <c r="A46" s="30" t="s">
        <v>66</v>
      </c>
      <c r="B46" s="31" t="s">
        <v>67</v>
      </c>
      <c r="C46" s="32" t="s">
        <v>766</v>
      </c>
      <c r="D46" s="39">
        <f t="shared" si="1"/>
        <v>5255.782499999999</v>
      </c>
      <c r="E46" s="39">
        <f t="shared" si="1"/>
        <v>4889.099999999999</v>
      </c>
      <c r="F46" s="37">
        <v>4548</v>
      </c>
      <c r="G46" s="35"/>
      <c r="IS46" s="34"/>
      <c r="IT46" s="34"/>
      <c r="IU46" s="34"/>
      <c r="IV46" s="34"/>
    </row>
    <row r="47" spans="1:256" s="35" customFormat="1" ht="63.75" customHeight="1" outlineLevel="2">
      <c r="A47" s="30" t="s">
        <v>68</v>
      </c>
      <c r="B47" s="31" t="s">
        <v>69</v>
      </c>
      <c r="C47" s="32" t="s">
        <v>765</v>
      </c>
      <c r="D47" s="39">
        <f t="shared" si="1"/>
        <v>5686.830625</v>
      </c>
      <c r="E47" s="39">
        <f t="shared" si="1"/>
        <v>5290.075</v>
      </c>
      <c r="F47" s="37">
        <v>4921</v>
      </c>
      <c r="IS47" s="36"/>
      <c r="IT47" s="36"/>
      <c r="IU47" s="36"/>
      <c r="IV47" s="36"/>
    </row>
    <row r="48" spans="1:256" s="35" customFormat="1" ht="48.75" customHeight="1" outlineLevel="2">
      <c r="A48" s="30" t="s">
        <v>762</v>
      </c>
      <c r="B48" s="31" t="s">
        <v>763</v>
      </c>
      <c r="C48" s="32" t="s">
        <v>768</v>
      </c>
      <c r="D48" s="39">
        <f>E48*1.075</f>
        <v>8823.196875</v>
      </c>
      <c r="E48" s="39">
        <f>F48*1.075</f>
        <v>8207.625</v>
      </c>
      <c r="F48" s="37">
        <v>7635</v>
      </c>
      <c r="IS48" s="36"/>
      <c r="IT48" s="36"/>
      <c r="IU48" s="36"/>
      <c r="IV48" s="36"/>
    </row>
    <row r="49" spans="1:256" s="33" customFormat="1" ht="51" customHeight="1" outlineLevel="2">
      <c r="A49" s="30" t="s">
        <v>764</v>
      </c>
      <c r="B49" s="31" t="s">
        <v>879</v>
      </c>
      <c r="C49" s="32" t="s">
        <v>880</v>
      </c>
      <c r="D49" s="39">
        <f t="shared" si="1"/>
        <v>9806.633749999999</v>
      </c>
      <c r="E49" s="39">
        <f>F49*1.075</f>
        <v>9122.449999999999</v>
      </c>
      <c r="F49" s="37">
        <v>8486</v>
      </c>
      <c r="G49" s="35"/>
      <c r="IS49" s="34"/>
      <c r="IT49" s="34"/>
      <c r="IU49" s="34"/>
      <c r="IV49" s="34"/>
    </row>
    <row r="50" spans="1:6" ht="14.25" outlineLevel="1">
      <c r="A50" s="74" t="s">
        <v>70</v>
      </c>
      <c r="B50" s="74"/>
      <c r="C50" s="74"/>
      <c r="D50" s="74"/>
      <c r="E50" s="74"/>
      <c r="F50" s="74"/>
    </row>
    <row r="51" spans="1:256" s="35" customFormat="1" ht="67.5" customHeight="1" outlineLevel="2">
      <c r="A51" s="30" t="s">
        <v>71</v>
      </c>
      <c r="B51" s="31" t="s">
        <v>6</v>
      </c>
      <c r="C51" s="32" t="s">
        <v>797</v>
      </c>
      <c r="D51" s="39">
        <f aca="true" t="shared" si="2" ref="D51:E69">E51*1.075</f>
        <v>5243.30175</v>
      </c>
      <c r="E51" s="39">
        <f t="shared" si="2"/>
        <v>4877.49</v>
      </c>
      <c r="F51" s="39">
        <f aca="true" t="shared" si="3" ref="F51:F62">F15*1.2</f>
        <v>4537.2</v>
      </c>
      <c r="IS51" s="36"/>
      <c r="IT51" s="36"/>
      <c r="IU51" s="36"/>
      <c r="IV51" s="36"/>
    </row>
    <row r="52" spans="1:256" s="35" customFormat="1" ht="61.5" customHeight="1" outlineLevel="2">
      <c r="A52" s="30" t="s">
        <v>72</v>
      </c>
      <c r="B52" s="31" t="s">
        <v>8</v>
      </c>
      <c r="C52" s="32" t="s">
        <v>798</v>
      </c>
      <c r="D52" s="39">
        <f t="shared" si="2"/>
        <v>5810.482499999999</v>
      </c>
      <c r="E52" s="39">
        <f t="shared" si="2"/>
        <v>5405.099999999999</v>
      </c>
      <c r="F52" s="39">
        <f t="shared" si="3"/>
        <v>5028</v>
      </c>
      <c r="IS52" s="36"/>
      <c r="IT52" s="36"/>
      <c r="IU52" s="36"/>
      <c r="IV52" s="36"/>
    </row>
    <row r="53" spans="1:256" s="35" customFormat="1" ht="57.75" customHeight="1" outlineLevel="2">
      <c r="A53" s="30" t="s">
        <v>73</v>
      </c>
      <c r="B53" s="31" t="s">
        <v>10</v>
      </c>
      <c r="C53" s="32" t="s">
        <v>799</v>
      </c>
      <c r="D53" s="39">
        <f t="shared" si="2"/>
        <v>5824.349999999999</v>
      </c>
      <c r="E53" s="39">
        <f t="shared" si="2"/>
        <v>5418</v>
      </c>
      <c r="F53" s="39">
        <f t="shared" si="3"/>
        <v>5040</v>
      </c>
      <c r="IS53" s="36"/>
      <c r="IT53" s="36"/>
      <c r="IU53" s="36"/>
      <c r="IV53" s="36"/>
    </row>
    <row r="54" spans="1:256" s="35" customFormat="1" ht="66.75" customHeight="1" outlineLevel="2">
      <c r="A54" s="30" t="s">
        <v>74</v>
      </c>
      <c r="B54" s="31" t="s">
        <v>12</v>
      </c>
      <c r="C54" s="32" t="s">
        <v>800</v>
      </c>
      <c r="D54" s="39">
        <f t="shared" si="2"/>
        <v>6455.32125</v>
      </c>
      <c r="E54" s="39">
        <f t="shared" si="2"/>
        <v>6004.95</v>
      </c>
      <c r="F54" s="39">
        <f t="shared" si="3"/>
        <v>5586</v>
      </c>
      <c r="IS54" s="36"/>
      <c r="IT54" s="36"/>
      <c r="IU54" s="36"/>
      <c r="IV54" s="36"/>
    </row>
    <row r="55" spans="1:256" s="35" customFormat="1" ht="64.5" customHeight="1" outlineLevel="2">
      <c r="A55" s="30" t="s">
        <v>75</v>
      </c>
      <c r="B55" s="31" t="s">
        <v>14</v>
      </c>
      <c r="C55" s="32" t="s">
        <v>801</v>
      </c>
      <c r="D55" s="39">
        <f t="shared" si="2"/>
        <v>6872.732999999999</v>
      </c>
      <c r="E55" s="39">
        <f t="shared" si="2"/>
        <v>6393.24</v>
      </c>
      <c r="F55" s="39">
        <f t="shared" si="3"/>
        <v>5947.2</v>
      </c>
      <c r="IS55" s="36"/>
      <c r="IT55" s="36"/>
      <c r="IU55" s="36"/>
      <c r="IV55" s="36"/>
    </row>
    <row r="56" spans="1:256" s="35" customFormat="1" ht="66" customHeight="1" outlineLevel="2">
      <c r="A56" s="30" t="s">
        <v>76</v>
      </c>
      <c r="B56" s="31" t="s">
        <v>16</v>
      </c>
      <c r="C56" s="32" t="s">
        <v>802</v>
      </c>
      <c r="D56" s="39">
        <f t="shared" si="2"/>
        <v>7683.981749999999</v>
      </c>
      <c r="E56" s="39">
        <f t="shared" si="2"/>
        <v>7147.889999999999</v>
      </c>
      <c r="F56" s="39">
        <f t="shared" si="3"/>
        <v>6649.2</v>
      </c>
      <c r="IS56" s="36"/>
      <c r="IT56" s="36"/>
      <c r="IU56" s="36"/>
      <c r="IV56" s="36"/>
    </row>
    <row r="57" spans="1:256" s="35" customFormat="1" ht="48.75" customHeight="1" outlineLevel="2">
      <c r="A57" s="30" t="s">
        <v>77</v>
      </c>
      <c r="B57" s="31" t="s">
        <v>18</v>
      </c>
      <c r="C57" s="42" t="s">
        <v>78</v>
      </c>
      <c r="D57" s="39">
        <f t="shared" si="2"/>
        <v>4917.415499999999</v>
      </c>
      <c r="E57" s="39">
        <f t="shared" si="2"/>
        <v>4574.339999999999</v>
      </c>
      <c r="F57" s="39">
        <f t="shared" si="3"/>
        <v>4255.2</v>
      </c>
      <c r="IS57" s="36"/>
      <c r="IT57" s="36"/>
      <c r="IU57" s="36"/>
      <c r="IV57" s="36"/>
    </row>
    <row r="58" spans="1:256" s="35" customFormat="1" ht="62.25" customHeight="1" outlineLevel="2">
      <c r="A58" s="30" t="s">
        <v>79</v>
      </c>
      <c r="B58" s="31" t="s">
        <v>20</v>
      </c>
      <c r="C58" s="42" t="s">
        <v>80</v>
      </c>
      <c r="D58" s="39">
        <f t="shared" si="2"/>
        <v>5319.572999999999</v>
      </c>
      <c r="E58" s="39">
        <f t="shared" si="2"/>
        <v>4948.44</v>
      </c>
      <c r="F58" s="39">
        <f t="shared" si="3"/>
        <v>4603.2</v>
      </c>
      <c r="IS58" s="36"/>
      <c r="IT58" s="36"/>
      <c r="IU58" s="36"/>
      <c r="IV58" s="36"/>
    </row>
    <row r="59" spans="1:256" s="35" customFormat="1" ht="40.5" customHeight="1" outlineLevel="2">
      <c r="A59" s="30" t="s">
        <v>81</v>
      </c>
      <c r="B59" s="31" t="s">
        <v>22</v>
      </c>
      <c r="C59" s="42" t="s">
        <v>82</v>
      </c>
      <c r="D59" s="39">
        <f t="shared" si="2"/>
        <v>5616.3375</v>
      </c>
      <c r="E59" s="39">
        <f t="shared" si="2"/>
        <v>5224.5</v>
      </c>
      <c r="F59" s="39">
        <f t="shared" si="3"/>
        <v>4860</v>
      </c>
      <c r="IS59" s="36"/>
      <c r="IT59" s="36"/>
      <c r="IU59" s="36"/>
      <c r="IV59" s="36"/>
    </row>
    <row r="60" spans="1:256" s="35" customFormat="1" ht="63.75" customHeight="1" outlineLevel="2">
      <c r="A60" s="30" t="s">
        <v>83</v>
      </c>
      <c r="B60" s="31" t="s">
        <v>24</v>
      </c>
      <c r="C60" s="42" t="s">
        <v>84</v>
      </c>
      <c r="D60" s="39">
        <f t="shared" si="2"/>
        <v>5996.307</v>
      </c>
      <c r="E60" s="39">
        <f t="shared" si="2"/>
        <v>5577.96</v>
      </c>
      <c r="F60" s="39">
        <f t="shared" si="3"/>
        <v>5188.8</v>
      </c>
      <c r="IS60" s="36"/>
      <c r="IT60" s="36"/>
      <c r="IU60" s="36"/>
      <c r="IV60" s="36"/>
    </row>
    <row r="61" spans="1:256" s="35" customFormat="1" ht="60" outlineLevel="2">
      <c r="A61" s="30" t="s">
        <v>85</v>
      </c>
      <c r="B61" s="41" t="s">
        <v>26</v>
      </c>
      <c r="C61" s="42" t="s">
        <v>86</v>
      </c>
      <c r="D61" s="39">
        <f t="shared" si="2"/>
        <v>6560.714249999999</v>
      </c>
      <c r="E61" s="39">
        <f t="shared" si="2"/>
        <v>6102.99</v>
      </c>
      <c r="F61" s="39">
        <f t="shared" si="3"/>
        <v>5677.2</v>
      </c>
      <c r="IS61" s="36"/>
      <c r="IT61" s="36"/>
      <c r="IU61" s="36"/>
      <c r="IV61" s="36"/>
    </row>
    <row r="62" spans="1:256" s="35" customFormat="1" ht="74.25" customHeight="1" outlineLevel="2">
      <c r="A62" s="30" t="s">
        <v>87</v>
      </c>
      <c r="B62" s="31" t="s">
        <v>28</v>
      </c>
      <c r="C62" s="32" t="s">
        <v>88</v>
      </c>
      <c r="D62" s="39">
        <f t="shared" si="2"/>
        <v>7098.77325</v>
      </c>
      <c r="E62" s="39">
        <f t="shared" si="2"/>
        <v>6603.51</v>
      </c>
      <c r="F62" s="39">
        <f t="shared" si="3"/>
        <v>6142.8</v>
      </c>
      <c r="IS62" s="36"/>
      <c r="IT62" s="36"/>
      <c r="IU62" s="36"/>
      <c r="IV62" s="36"/>
    </row>
    <row r="63" spans="1:256" s="35" customFormat="1" ht="45" customHeight="1" outlineLevel="2">
      <c r="A63" s="30" t="s">
        <v>89</v>
      </c>
      <c r="B63" s="41" t="s">
        <v>30</v>
      </c>
      <c r="C63" s="42" t="s">
        <v>90</v>
      </c>
      <c r="D63" s="39">
        <f t="shared" si="2"/>
        <v>4527.969875000001</v>
      </c>
      <c r="E63" s="39">
        <f t="shared" si="2"/>
        <v>4212.0650000000005</v>
      </c>
      <c r="F63" s="60">
        <f aca="true" t="shared" si="4" ref="F63:F82">F27*1.1</f>
        <v>3918.2000000000003</v>
      </c>
      <c r="IS63" s="36"/>
      <c r="IT63" s="36"/>
      <c r="IU63" s="36"/>
      <c r="IV63" s="36"/>
    </row>
    <row r="64" spans="1:256" s="35" customFormat="1" ht="43.5" customHeight="1" outlineLevel="2">
      <c r="A64" s="30" t="s">
        <v>91</v>
      </c>
      <c r="B64" s="41" t="s">
        <v>32</v>
      </c>
      <c r="C64" s="42" t="s">
        <v>92</v>
      </c>
      <c r="D64" s="39">
        <f t="shared" si="2"/>
        <v>5003.394</v>
      </c>
      <c r="E64" s="39">
        <f t="shared" si="2"/>
        <v>4654.320000000001</v>
      </c>
      <c r="F64" s="60">
        <f t="shared" si="4"/>
        <v>4329.6</v>
      </c>
      <c r="IS64" s="36"/>
      <c r="IT64" s="36"/>
      <c r="IU64" s="36"/>
      <c r="IV64" s="36"/>
    </row>
    <row r="65" spans="1:256" s="35" customFormat="1" ht="39.75" customHeight="1" outlineLevel="2">
      <c r="A65" s="30" t="s">
        <v>93</v>
      </c>
      <c r="B65" s="31" t="s">
        <v>34</v>
      </c>
      <c r="C65" s="42" t="s">
        <v>94</v>
      </c>
      <c r="D65" s="39">
        <f t="shared" si="2"/>
        <v>4999.5804375</v>
      </c>
      <c r="E65" s="39">
        <f t="shared" si="2"/>
        <v>4650.7725</v>
      </c>
      <c r="F65" s="60">
        <f t="shared" si="4"/>
        <v>4326.3</v>
      </c>
      <c r="IS65" s="36"/>
      <c r="IT65" s="36"/>
      <c r="IU65" s="36"/>
      <c r="IV65" s="36"/>
    </row>
    <row r="66" spans="1:256" s="35" customFormat="1" ht="42" customHeight="1" outlineLevel="2">
      <c r="A66" s="30" t="s">
        <v>95</v>
      </c>
      <c r="B66" s="31" t="s">
        <v>36</v>
      </c>
      <c r="C66" s="32" t="s">
        <v>96</v>
      </c>
      <c r="D66" s="39">
        <f t="shared" si="2"/>
        <v>5491.53</v>
      </c>
      <c r="E66" s="39">
        <f t="shared" si="2"/>
        <v>5108.4</v>
      </c>
      <c r="F66" s="60">
        <f t="shared" si="4"/>
        <v>4752</v>
      </c>
      <c r="IS66" s="36"/>
      <c r="IT66" s="36"/>
      <c r="IU66" s="36"/>
      <c r="IV66" s="36"/>
    </row>
    <row r="67" spans="1:256" s="35" customFormat="1" ht="51" customHeight="1" outlineLevel="2">
      <c r="A67" s="30" t="s">
        <v>97</v>
      </c>
      <c r="B67" s="31" t="s">
        <v>98</v>
      </c>
      <c r="C67" s="32" t="s">
        <v>99</v>
      </c>
      <c r="D67" s="39">
        <f t="shared" si="2"/>
        <v>5931.360874999999</v>
      </c>
      <c r="E67" s="39">
        <f t="shared" si="2"/>
        <v>5517.545</v>
      </c>
      <c r="F67" s="60">
        <f t="shared" si="4"/>
        <v>5132.6</v>
      </c>
      <c r="IS67" s="36"/>
      <c r="IT67" s="36"/>
      <c r="IU67" s="36"/>
      <c r="IV67" s="36"/>
    </row>
    <row r="68" spans="1:256" s="35" customFormat="1" ht="53.25" customHeight="1" outlineLevel="2">
      <c r="A68" s="30" t="s">
        <v>100</v>
      </c>
      <c r="B68" s="31" t="s">
        <v>40</v>
      </c>
      <c r="C68" s="32" t="s">
        <v>101</v>
      </c>
      <c r="D68" s="39">
        <f t="shared" si="2"/>
        <v>6434.751125000001</v>
      </c>
      <c r="E68" s="39">
        <f t="shared" si="2"/>
        <v>5985.8150000000005</v>
      </c>
      <c r="F68" s="60">
        <f t="shared" si="4"/>
        <v>5568.200000000001</v>
      </c>
      <c r="IS68" s="36"/>
      <c r="IT68" s="36"/>
      <c r="IU68" s="36"/>
      <c r="IV68" s="36"/>
    </row>
    <row r="69" spans="1:256" s="33" customFormat="1" ht="61.5" customHeight="1" outlineLevel="2">
      <c r="A69" s="30" t="s">
        <v>102</v>
      </c>
      <c r="B69" s="41" t="s">
        <v>103</v>
      </c>
      <c r="C69" s="32" t="s">
        <v>104</v>
      </c>
      <c r="D69" s="39">
        <f t="shared" si="2"/>
        <v>5369.496</v>
      </c>
      <c r="E69" s="39">
        <f t="shared" si="2"/>
        <v>4994.88</v>
      </c>
      <c r="F69" s="37">
        <f t="shared" si="4"/>
        <v>4646.400000000001</v>
      </c>
      <c r="G69" s="35"/>
      <c r="IS69" s="34"/>
      <c r="IT69" s="34"/>
      <c r="IU69" s="34"/>
      <c r="IV69" s="34"/>
    </row>
    <row r="70" spans="1:256" s="33" customFormat="1" ht="48" outlineLevel="2">
      <c r="A70" s="30" t="s">
        <v>105</v>
      </c>
      <c r="B70" s="31" t="s">
        <v>106</v>
      </c>
      <c r="C70" s="42" t="s">
        <v>107</v>
      </c>
      <c r="D70" s="39">
        <f aca="true" t="shared" si="5" ref="D70:D112">E70*1.075</f>
        <v>6256.784875</v>
      </c>
      <c r="E70" s="39">
        <f>F70*1.075</f>
        <v>5820.265</v>
      </c>
      <c r="F70" s="37">
        <f t="shared" si="4"/>
        <v>5414.200000000001</v>
      </c>
      <c r="G70" s="35"/>
      <c r="IS70" s="34"/>
      <c r="IT70" s="34"/>
      <c r="IU70" s="34"/>
      <c r="IV70" s="34"/>
    </row>
    <row r="71" spans="1:256" s="33" customFormat="1" ht="66" customHeight="1" outlineLevel="2">
      <c r="A71" s="30" t="s">
        <v>108</v>
      </c>
      <c r="B71" s="31" t="s">
        <v>46</v>
      </c>
      <c r="C71" s="32" t="s">
        <v>109</v>
      </c>
      <c r="D71" s="39">
        <f t="shared" si="5"/>
        <v>6761.4463125</v>
      </c>
      <c r="E71" s="39">
        <f aca="true" t="shared" si="6" ref="E71:E112">F71*1.075</f>
        <v>6289.717500000001</v>
      </c>
      <c r="F71" s="37">
        <f t="shared" si="4"/>
        <v>5850.900000000001</v>
      </c>
      <c r="G71" s="35"/>
      <c r="IS71" s="34"/>
      <c r="IT71" s="34"/>
      <c r="IU71" s="34"/>
      <c r="IV71" s="34"/>
    </row>
    <row r="72" spans="1:256" s="33" customFormat="1" ht="39" customHeight="1" outlineLevel="2">
      <c r="A72" s="30" t="s">
        <v>110</v>
      </c>
      <c r="B72" s="40" t="s">
        <v>111</v>
      </c>
      <c r="C72" s="42" t="s">
        <v>112</v>
      </c>
      <c r="D72" s="39">
        <f t="shared" si="5"/>
        <v>4831.783687499999</v>
      </c>
      <c r="E72" s="39">
        <f t="shared" si="6"/>
        <v>4494.6825</v>
      </c>
      <c r="F72" s="37">
        <f t="shared" si="4"/>
        <v>4181.1</v>
      </c>
      <c r="G72" s="35"/>
      <c r="IS72" s="34"/>
      <c r="IT72" s="34"/>
      <c r="IU72" s="34"/>
      <c r="IV72" s="34"/>
    </row>
    <row r="73" spans="1:256" s="33" customFormat="1" ht="43.5" customHeight="1" outlineLevel="2">
      <c r="A73" s="30" t="s">
        <v>113</v>
      </c>
      <c r="B73" s="40" t="s">
        <v>114</v>
      </c>
      <c r="C73" s="42" t="s">
        <v>115</v>
      </c>
      <c r="D73" s="39">
        <f t="shared" si="5"/>
        <v>5379.6655</v>
      </c>
      <c r="E73" s="39">
        <f t="shared" si="6"/>
        <v>5004.34</v>
      </c>
      <c r="F73" s="37">
        <f t="shared" si="4"/>
        <v>4655.200000000001</v>
      </c>
      <c r="G73" s="35"/>
      <c r="IS73" s="34"/>
      <c r="IT73" s="34"/>
      <c r="IU73" s="34"/>
      <c r="IV73" s="34"/>
    </row>
    <row r="74" spans="1:256" s="33" customFormat="1" ht="36" customHeight="1" outlineLevel="2">
      <c r="A74" s="30" t="s">
        <v>116</v>
      </c>
      <c r="B74" s="31" t="s">
        <v>52</v>
      </c>
      <c r="C74" s="42" t="s">
        <v>117</v>
      </c>
      <c r="D74" s="39">
        <f t="shared" si="5"/>
        <v>5374.580749999999</v>
      </c>
      <c r="E74" s="39">
        <f t="shared" si="6"/>
        <v>4999.61</v>
      </c>
      <c r="F74" s="37">
        <f t="shared" si="4"/>
        <v>4650.8</v>
      </c>
      <c r="G74" s="35"/>
      <c r="IS74" s="34"/>
      <c r="IT74" s="34"/>
      <c r="IU74" s="34"/>
      <c r="IV74" s="34"/>
    </row>
    <row r="75" spans="1:256" s="33" customFormat="1" ht="39" customHeight="1" outlineLevel="2">
      <c r="A75" s="30" t="s">
        <v>118</v>
      </c>
      <c r="B75" s="41" t="s">
        <v>54</v>
      </c>
      <c r="C75" s="42" t="s">
        <v>119</v>
      </c>
      <c r="D75" s="39">
        <f t="shared" si="5"/>
        <v>5909.7506875</v>
      </c>
      <c r="E75" s="39">
        <f t="shared" si="6"/>
        <v>5497.4425</v>
      </c>
      <c r="F75" s="37">
        <f t="shared" si="4"/>
        <v>5113.900000000001</v>
      </c>
      <c r="G75" s="35"/>
      <c r="IS75" s="34"/>
      <c r="IT75" s="34"/>
      <c r="IU75" s="34"/>
      <c r="IV75" s="34"/>
    </row>
    <row r="76" spans="1:256" s="33" customFormat="1" ht="48" outlineLevel="2">
      <c r="A76" s="30" t="s">
        <v>120</v>
      </c>
      <c r="B76" s="41" t="s">
        <v>56</v>
      </c>
      <c r="C76" s="42" t="s">
        <v>121</v>
      </c>
      <c r="D76" s="39">
        <f t="shared" si="5"/>
        <v>6352.1239375000005</v>
      </c>
      <c r="E76" s="39">
        <f t="shared" si="6"/>
        <v>5908.9525</v>
      </c>
      <c r="F76" s="37">
        <f t="shared" si="4"/>
        <v>5496.700000000001</v>
      </c>
      <c r="G76" s="35"/>
      <c r="IS76" s="34"/>
      <c r="IT76" s="34"/>
      <c r="IU76" s="34"/>
      <c r="IV76" s="34"/>
    </row>
    <row r="77" spans="1:256" s="33" customFormat="1" ht="53.25" customHeight="1" outlineLevel="2">
      <c r="A77" s="30" t="s">
        <v>122</v>
      </c>
      <c r="B77" s="41" t="s">
        <v>58</v>
      </c>
      <c r="C77" s="42" t="s">
        <v>123</v>
      </c>
      <c r="D77" s="39">
        <f t="shared" si="5"/>
        <v>6777.97175</v>
      </c>
      <c r="E77" s="39">
        <f t="shared" si="6"/>
        <v>6305.09</v>
      </c>
      <c r="F77" s="37">
        <f t="shared" si="4"/>
        <v>5865.200000000001</v>
      </c>
      <c r="G77" s="35"/>
      <c r="IS77" s="34"/>
      <c r="IT77" s="34"/>
      <c r="IU77" s="34"/>
      <c r="IV77" s="34"/>
    </row>
    <row r="78" spans="1:256" s="33" customFormat="1" ht="42.75" customHeight="1" outlineLevel="2">
      <c r="A78" s="30" t="s">
        <v>124</v>
      </c>
      <c r="B78" s="31" t="s">
        <v>59</v>
      </c>
      <c r="C78" s="42" t="s">
        <v>125</v>
      </c>
      <c r="D78" s="39">
        <f t="shared" si="5"/>
        <v>4076.6983125</v>
      </c>
      <c r="E78" s="39">
        <f t="shared" si="6"/>
        <v>3792.2775</v>
      </c>
      <c r="F78" s="37">
        <f t="shared" si="4"/>
        <v>3527.7000000000003</v>
      </c>
      <c r="G78" s="35"/>
      <c r="IS78" s="34"/>
      <c r="IT78" s="34"/>
      <c r="IU78" s="34"/>
      <c r="IV78" s="34"/>
    </row>
    <row r="79" spans="1:256" s="33" customFormat="1" ht="49.5" customHeight="1" outlineLevel="2">
      <c r="A79" s="30" t="s">
        <v>126</v>
      </c>
      <c r="B79" s="31" t="s">
        <v>61</v>
      </c>
      <c r="C79" s="42" t="s">
        <v>127</v>
      </c>
      <c r="D79" s="39">
        <f t="shared" si="5"/>
        <v>4535.597</v>
      </c>
      <c r="E79" s="39">
        <f t="shared" si="6"/>
        <v>4219.16</v>
      </c>
      <c r="F79" s="37">
        <f t="shared" si="4"/>
        <v>3924.8</v>
      </c>
      <c r="G79" s="35"/>
      <c r="IS79" s="34"/>
      <c r="IT79" s="34"/>
      <c r="IU79" s="34"/>
      <c r="IV79" s="34"/>
    </row>
    <row r="80" spans="1:256" s="33" customFormat="1" ht="36" customHeight="1" outlineLevel="2">
      <c r="A80" s="30" t="s">
        <v>128</v>
      </c>
      <c r="B80" s="31" t="s">
        <v>63</v>
      </c>
      <c r="C80" s="42" t="s">
        <v>129</v>
      </c>
      <c r="D80" s="39">
        <f t="shared" si="5"/>
        <v>4723.73275</v>
      </c>
      <c r="E80" s="39">
        <f t="shared" si="6"/>
        <v>4394.17</v>
      </c>
      <c r="F80" s="37">
        <f t="shared" si="4"/>
        <v>4087.6000000000004</v>
      </c>
      <c r="G80" s="35"/>
      <c r="IS80" s="34"/>
      <c r="IT80" s="34"/>
      <c r="IU80" s="34"/>
      <c r="IV80" s="34"/>
    </row>
    <row r="81" spans="1:256" s="33" customFormat="1" ht="49.5" customHeight="1" outlineLevel="2">
      <c r="A81" s="30" t="s">
        <v>130</v>
      </c>
      <c r="B81" s="31" t="s">
        <v>65</v>
      </c>
      <c r="C81" s="42" t="s">
        <v>131</v>
      </c>
      <c r="D81" s="39">
        <f t="shared" si="5"/>
        <v>5172.4619375</v>
      </c>
      <c r="E81" s="39">
        <f t="shared" si="6"/>
        <v>4811.592500000001</v>
      </c>
      <c r="F81" s="37">
        <f t="shared" si="4"/>
        <v>4475.900000000001</v>
      </c>
      <c r="G81" s="35"/>
      <c r="IS81" s="34"/>
      <c r="IT81" s="34"/>
      <c r="IU81" s="34"/>
      <c r="IV81" s="34"/>
    </row>
    <row r="82" spans="1:256" s="33" customFormat="1" ht="59.25" customHeight="1" outlineLevel="2">
      <c r="A82" s="30" t="s">
        <v>132</v>
      </c>
      <c r="B82" s="31" t="s">
        <v>67</v>
      </c>
      <c r="C82" s="42" t="s">
        <v>133</v>
      </c>
      <c r="D82" s="39">
        <f t="shared" si="5"/>
        <v>5781.36075</v>
      </c>
      <c r="E82" s="39">
        <f t="shared" si="6"/>
        <v>5378.01</v>
      </c>
      <c r="F82" s="37">
        <f t="shared" si="4"/>
        <v>5002.8</v>
      </c>
      <c r="G82" s="35"/>
      <c r="IS82" s="34"/>
      <c r="IT82" s="34"/>
      <c r="IU82" s="34"/>
      <c r="IV82" s="34"/>
    </row>
    <row r="83" spans="1:256" s="33" customFormat="1" ht="63" customHeight="1" outlineLevel="2">
      <c r="A83" s="30" t="s">
        <v>134</v>
      </c>
      <c r="B83" s="31" t="s">
        <v>69</v>
      </c>
      <c r="C83" s="42" t="s">
        <v>135</v>
      </c>
      <c r="D83" s="39">
        <f t="shared" si="5"/>
        <v>6255.5136875</v>
      </c>
      <c r="E83" s="39">
        <f t="shared" si="6"/>
        <v>5819.0825</v>
      </c>
      <c r="F83" s="37">
        <f>F47*1.1</f>
        <v>5413.1</v>
      </c>
      <c r="G83" s="35"/>
      <c r="IS83" s="34"/>
      <c r="IT83" s="34"/>
      <c r="IU83" s="34"/>
      <c r="IV83" s="34"/>
    </row>
    <row r="84" spans="1:256" s="35" customFormat="1" ht="41.25" customHeight="1" outlineLevel="2">
      <c r="A84" s="30" t="s">
        <v>136</v>
      </c>
      <c r="B84" s="31" t="s">
        <v>763</v>
      </c>
      <c r="C84" s="32" t="s">
        <v>843</v>
      </c>
      <c r="D84" s="39">
        <f t="shared" si="5"/>
        <v>10587.836249999998</v>
      </c>
      <c r="E84" s="39">
        <f t="shared" si="6"/>
        <v>9849.15</v>
      </c>
      <c r="F84" s="37">
        <f>F48*1.2</f>
        <v>9162</v>
      </c>
      <c r="IS84" s="36"/>
      <c r="IT84" s="36"/>
      <c r="IU84" s="36"/>
      <c r="IV84" s="36"/>
    </row>
    <row r="85" spans="1:256" s="35" customFormat="1" ht="45" customHeight="1" outlineLevel="2">
      <c r="A85" s="30" t="s">
        <v>139</v>
      </c>
      <c r="B85" s="31" t="s">
        <v>879</v>
      </c>
      <c r="C85" s="32" t="s">
        <v>881</v>
      </c>
      <c r="D85" s="39">
        <f t="shared" si="5"/>
        <v>11767.960499999997</v>
      </c>
      <c r="E85" s="39">
        <f t="shared" si="6"/>
        <v>10946.939999999999</v>
      </c>
      <c r="F85" s="37">
        <f>F49*1.2</f>
        <v>10183.199999999999</v>
      </c>
      <c r="IS85" s="36"/>
      <c r="IT85" s="36"/>
      <c r="IU85" s="36"/>
      <c r="IV85" s="36"/>
    </row>
    <row r="86" spans="1:256" s="33" customFormat="1" ht="37.5" customHeight="1" outlineLevel="2">
      <c r="A86" s="30" t="s">
        <v>142</v>
      </c>
      <c r="B86" s="31" t="s">
        <v>137</v>
      </c>
      <c r="C86" s="32" t="s">
        <v>138</v>
      </c>
      <c r="D86" s="39">
        <f t="shared" si="5"/>
        <v>1338.21375</v>
      </c>
      <c r="E86" s="39">
        <f t="shared" si="6"/>
        <v>1244.85</v>
      </c>
      <c r="F86" s="37">
        <v>1158</v>
      </c>
      <c r="G86" s="35"/>
      <c r="IS86" s="34"/>
      <c r="IT86" s="34"/>
      <c r="IU86" s="34"/>
      <c r="IV86" s="34"/>
    </row>
    <row r="87" spans="1:256" s="33" customFormat="1" ht="37.5" customHeight="1" outlineLevel="2">
      <c r="A87" s="30" t="s">
        <v>145</v>
      </c>
      <c r="B87" s="31" t="s">
        <v>140</v>
      </c>
      <c r="C87" s="32" t="s">
        <v>141</v>
      </c>
      <c r="D87" s="39">
        <f t="shared" si="5"/>
        <v>2307.783125</v>
      </c>
      <c r="E87" s="39">
        <f t="shared" si="6"/>
        <v>2146.775</v>
      </c>
      <c r="F87" s="37">
        <v>1997</v>
      </c>
      <c r="G87" s="35"/>
      <c r="IS87" s="34"/>
      <c r="IT87" s="34"/>
      <c r="IU87" s="34"/>
      <c r="IV87" s="34"/>
    </row>
    <row r="88" spans="1:256" s="33" customFormat="1" ht="44.25" customHeight="1" outlineLevel="2">
      <c r="A88" s="30" t="s">
        <v>148</v>
      </c>
      <c r="B88" s="31" t="s">
        <v>143</v>
      </c>
      <c r="C88" s="32" t="s">
        <v>144</v>
      </c>
      <c r="D88" s="39">
        <f t="shared" si="5"/>
        <v>2408.3224999999998</v>
      </c>
      <c r="E88" s="39">
        <f t="shared" si="6"/>
        <v>2240.2999999999997</v>
      </c>
      <c r="F88" s="37">
        <v>2084</v>
      </c>
      <c r="G88" s="35"/>
      <c r="IS88" s="34"/>
      <c r="IT88" s="34"/>
      <c r="IU88" s="34"/>
      <c r="IV88" s="34"/>
    </row>
    <row r="89" spans="1:256" s="33" customFormat="1" ht="42.75" customHeight="1" outlineLevel="2">
      <c r="A89" s="30" t="s">
        <v>151</v>
      </c>
      <c r="B89" s="31" t="s">
        <v>146</v>
      </c>
      <c r="C89" s="32" t="s">
        <v>147</v>
      </c>
      <c r="D89" s="39">
        <f t="shared" si="5"/>
        <v>3444.9181249999997</v>
      </c>
      <c r="E89" s="39">
        <f t="shared" si="6"/>
        <v>3204.575</v>
      </c>
      <c r="F89" s="37">
        <v>2981</v>
      </c>
      <c r="G89" s="35"/>
      <c r="IS89" s="34"/>
      <c r="IT89" s="34"/>
      <c r="IU89" s="34"/>
      <c r="IV89" s="34"/>
    </row>
    <row r="90" spans="1:256" s="33" customFormat="1" ht="45.75" customHeight="1" outlineLevel="2">
      <c r="A90" s="30" t="s">
        <v>154</v>
      </c>
      <c r="B90" s="31" t="s">
        <v>149</v>
      </c>
      <c r="C90" s="32" t="s">
        <v>150</v>
      </c>
      <c r="D90" s="39">
        <f t="shared" si="5"/>
        <v>3866.7212499999996</v>
      </c>
      <c r="E90" s="39">
        <f t="shared" si="6"/>
        <v>3596.95</v>
      </c>
      <c r="F90" s="37">
        <v>3346</v>
      </c>
      <c r="G90" s="35"/>
      <c r="IS90" s="34"/>
      <c r="IT90" s="34"/>
      <c r="IU90" s="34"/>
      <c r="IV90" s="34"/>
    </row>
    <row r="91" spans="1:253" s="33" customFormat="1" ht="45" customHeight="1" outlineLevel="2">
      <c r="A91" s="30" t="s">
        <v>157</v>
      </c>
      <c r="B91" s="31" t="s">
        <v>152</v>
      </c>
      <c r="C91" s="32" t="s">
        <v>153</v>
      </c>
      <c r="D91" s="39">
        <f t="shared" si="5"/>
        <v>1439.90875</v>
      </c>
      <c r="E91" s="39">
        <f t="shared" si="6"/>
        <v>1339.45</v>
      </c>
      <c r="F91" s="37">
        <v>1246</v>
      </c>
      <c r="G91" s="35"/>
      <c r="IS91" s="34"/>
    </row>
    <row r="92" spans="1:256" s="33" customFormat="1" ht="56.25" customHeight="1" outlineLevel="2">
      <c r="A92" s="30" t="s">
        <v>160</v>
      </c>
      <c r="B92" s="31" t="s">
        <v>155</v>
      </c>
      <c r="C92" s="32" t="s">
        <v>156</v>
      </c>
      <c r="D92" s="39">
        <f t="shared" si="5"/>
        <v>1644.4543749999998</v>
      </c>
      <c r="E92" s="39">
        <f t="shared" si="6"/>
        <v>1529.725</v>
      </c>
      <c r="F92" s="37">
        <v>1423</v>
      </c>
      <c r="G92" s="35"/>
      <c r="IS92" s="34"/>
      <c r="IT92" s="34"/>
      <c r="IU92" s="34"/>
      <c r="IV92" s="34"/>
    </row>
    <row r="93" spans="1:256" s="33" customFormat="1" ht="62.25" customHeight="1" outlineLevel="2">
      <c r="A93" s="30" t="s">
        <v>163</v>
      </c>
      <c r="B93" s="31" t="s">
        <v>158</v>
      </c>
      <c r="C93" s="32" t="s">
        <v>159</v>
      </c>
      <c r="D93" s="39">
        <f t="shared" si="5"/>
        <v>2653.3149999999996</v>
      </c>
      <c r="E93" s="39">
        <f t="shared" si="6"/>
        <v>2468.2</v>
      </c>
      <c r="F93" s="37">
        <v>2296</v>
      </c>
      <c r="G93" s="35"/>
      <c r="IS93" s="34"/>
      <c r="IT93" s="34"/>
      <c r="IU93" s="34"/>
      <c r="IV93" s="34"/>
    </row>
    <row r="94" spans="1:256" s="33" customFormat="1" ht="65.25" customHeight="1" outlineLevel="2">
      <c r="A94" s="30" t="s">
        <v>166</v>
      </c>
      <c r="B94" s="31" t="s">
        <v>161</v>
      </c>
      <c r="C94" s="32" t="s">
        <v>162</v>
      </c>
      <c r="D94" s="39">
        <f t="shared" si="5"/>
        <v>3197.614375</v>
      </c>
      <c r="E94" s="39">
        <f t="shared" si="6"/>
        <v>2974.525</v>
      </c>
      <c r="F94" s="37">
        <v>2767</v>
      </c>
      <c r="G94" s="35"/>
      <c r="IS94" s="34"/>
      <c r="IT94" s="34"/>
      <c r="IU94" s="34"/>
      <c r="IV94" s="34"/>
    </row>
    <row r="95" spans="1:256" s="33" customFormat="1" ht="24" outlineLevel="2">
      <c r="A95" s="30" t="s">
        <v>169</v>
      </c>
      <c r="B95" s="31" t="s">
        <v>164</v>
      </c>
      <c r="C95" s="42" t="s">
        <v>165</v>
      </c>
      <c r="D95" s="39">
        <f t="shared" si="5"/>
        <v>4467.64625</v>
      </c>
      <c r="E95" s="39">
        <f t="shared" si="6"/>
        <v>4155.95</v>
      </c>
      <c r="F95" s="37">
        <v>3866</v>
      </c>
      <c r="G95" s="35"/>
      <c r="IS95" s="34"/>
      <c r="IT95" s="34"/>
      <c r="IU95" s="34"/>
      <c r="IV95" s="34"/>
    </row>
    <row r="96" spans="1:256" s="33" customFormat="1" ht="36" outlineLevel="2">
      <c r="A96" s="30" t="s">
        <v>172</v>
      </c>
      <c r="B96" s="31" t="s">
        <v>167</v>
      </c>
      <c r="C96" s="42" t="s">
        <v>168</v>
      </c>
      <c r="D96" s="39">
        <f t="shared" si="5"/>
        <v>5261.560624999999</v>
      </c>
      <c r="E96" s="39">
        <f t="shared" si="6"/>
        <v>4894.474999999999</v>
      </c>
      <c r="F96" s="39">
        <v>4553</v>
      </c>
      <c r="G96" s="35"/>
      <c r="IS96" s="34"/>
      <c r="IT96" s="34"/>
      <c r="IU96" s="34"/>
      <c r="IV96" s="34"/>
    </row>
    <row r="97" spans="1:256" s="33" customFormat="1" ht="36" outlineLevel="2">
      <c r="A97" s="30" t="s">
        <v>175</v>
      </c>
      <c r="B97" s="31" t="s">
        <v>170</v>
      </c>
      <c r="C97" s="42" t="s">
        <v>171</v>
      </c>
      <c r="D97" s="39">
        <f t="shared" si="5"/>
        <v>5708.787499999999</v>
      </c>
      <c r="E97" s="39">
        <f t="shared" si="6"/>
        <v>5310.5</v>
      </c>
      <c r="F97" s="39">
        <v>4940</v>
      </c>
      <c r="G97" s="35"/>
      <c r="IS97" s="34"/>
      <c r="IT97" s="34"/>
      <c r="IU97" s="34"/>
      <c r="IV97" s="34"/>
    </row>
    <row r="98" spans="1:256" s="33" customFormat="1" ht="24" outlineLevel="2">
      <c r="A98" s="30" t="s">
        <v>178</v>
      </c>
      <c r="B98" s="31" t="s">
        <v>173</v>
      </c>
      <c r="C98" s="42" t="s">
        <v>174</v>
      </c>
      <c r="D98" s="39">
        <f t="shared" si="5"/>
        <v>4534.6725</v>
      </c>
      <c r="E98" s="39">
        <f t="shared" si="6"/>
        <v>4218.3</v>
      </c>
      <c r="F98" s="37">
        <v>3924</v>
      </c>
      <c r="G98" s="35"/>
      <c r="IS98" s="34"/>
      <c r="IT98" s="34"/>
      <c r="IU98" s="34"/>
      <c r="IV98" s="34"/>
    </row>
    <row r="99" spans="1:256" s="33" customFormat="1" ht="36" outlineLevel="2">
      <c r="A99" s="30" t="s">
        <v>181</v>
      </c>
      <c r="B99" s="31" t="s">
        <v>176</v>
      </c>
      <c r="C99" s="42" t="s">
        <v>177</v>
      </c>
      <c r="D99" s="39">
        <f t="shared" si="5"/>
        <v>5423.3481249999995</v>
      </c>
      <c r="E99" s="39">
        <f t="shared" si="6"/>
        <v>5044.974999999999</v>
      </c>
      <c r="F99" s="39">
        <v>4693</v>
      </c>
      <c r="G99" s="35"/>
      <c r="IS99" s="34"/>
      <c r="IT99" s="34"/>
      <c r="IU99" s="34"/>
      <c r="IV99" s="34"/>
    </row>
    <row r="100" spans="1:256" s="33" customFormat="1" ht="36" outlineLevel="2">
      <c r="A100" s="30" t="s">
        <v>184</v>
      </c>
      <c r="B100" s="31" t="s">
        <v>179</v>
      </c>
      <c r="C100" s="42" t="s">
        <v>180</v>
      </c>
      <c r="D100" s="39">
        <f t="shared" si="5"/>
        <v>6032.3625</v>
      </c>
      <c r="E100" s="39">
        <f t="shared" si="6"/>
        <v>5611.5</v>
      </c>
      <c r="F100" s="39">
        <v>5220</v>
      </c>
      <c r="G100" s="35"/>
      <c r="IS100" s="34"/>
      <c r="IT100" s="34"/>
      <c r="IU100" s="34"/>
      <c r="IV100" s="34"/>
    </row>
    <row r="101" spans="1:256" s="33" customFormat="1" ht="24" outlineLevel="2">
      <c r="A101" s="30" t="s">
        <v>187</v>
      </c>
      <c r="B101" s="31" t="s">
        <v>182</v>
      </c>
      <c r="C101" s="42" t="s">
        <v>183</v>
      </c>
      <c r="D101" s="39">
        <f t="shared" si="5"/>
        <v>4795.84375</v>
      </c>
      <c r="E101" s="39">
        <f t="shared" si="6"/>
        <v>4461.25</v>
      </c>
      <c r="F101" s="37">
        <v>4150</v>
      </c>
      <c r="G101" s="35"/>
      <c r="IS101" s="34"/>
      <c r="IT101" s="34"/>
      <c r="IU101" s="34"/>
      <c r="IV101" s="34"/>
    </row>
    <row r="102" spans="1:256" s="33" customFormat="1" ht="36" outlineLevel="2">
      <c r="A102" s="30" t="s">
        <v>769</v>
      </c>
      <c r="B102" s="31" t="s">
        <v>185</v>
      </c>
      <c r="C102" s="42" t="s">
        <v>186</v>
      </c>
      <c r="D102" s="39">
        <f t="shared" si="5"/>
        <v>5609.40375</v>
      </c>
      <c r="E102" s="39">
        <f t="shared" si="6"/>
        <v>5218.05</v>
      </c>
      <c r="F102" s="37">
        <v>4854</v>
      </c>
      <c r="G102" s="35"/>
      <c r="IS102" s="34"/>
      <c r="IT102" s="34"/>
      <c r="IU102" s="34"/>
      <c r="IV102" s="34"/>
    </row>
    <row r="103" spans="1:256" s="33" customFormat="1" ht="36" outlineLevel="2">
      <c r="A103" s="30" t="s">
        <v>770</v>
      </c>
      <c r="B103" s="31" t="s">
        <v>188</v>
      </c>
      <c r="C103" s="42" t="s">
        <v>189</v>
      </c>
      <c r="D103" s="39">
        <f t="shared" si="5"/>
        <v>6242.68625</v>
      </c>
      <c r="E103" s="39">
        <f t="shared" si="6"/>
        <v>5807.15</v>
      </c>
      <c r="F103" s="39">
        <v>5402</v>
      </c>
      <c r="G103" s="35"/>
      <c r="IS103" s="34"/>
      <c r="IT103" s="34"/>
      <c r="IU103" s="34"/>
      <c r="IV103" s="34"/>
    </row>
    <row r="104" spans="1:256" s="35" customFormat="1" ht="24" outlineLevel="2">
      <c r="A104" s="30" t="s">
        <v>861</v>
      </c>
      <c r="B104" s="31" t="s">
        <v>873</v>
      </c>
      <c r="C104" s="42" t="s">
        <v>864</v>
      </c>
      <c r="D104" s="39">
        <f t="shared" si="5"/>
        <v>4625.966874999999</v>
      </c>
      <c r="E104" s="39">
        <f t="shared" si="6"/>
        <v>4303.224999999999</v>
      </c>
      <c r="F104" s="39">
        <v>4003</v>
      </c>
      <c r="IS104" s="36"/>
      <c r="IT104" s="36"/>
      <c r="IU104" s="36"/>
      <c r="IV104" s="36"/>
    </row>
    <row r="105" spans="1:256" s="35" customFormat="1" ht="36" outlineLevel="2">
      <c r="A105" s="30" t="s">
        <v>862</v>
      </c>
      <c r="B105" s="31" t="s">
        <v>909</v>
      </c>
      <c r="C105" s="42" t="s">
        <v>911</v>
      </c>
      <c r="D105" s="39">
        <f>E105*1.075</f>
        <v>5329.742499999999</v>
      </c>
      <c r="E105" s="39">
        <f>F105*1.075</f>
        <v>4957.9</v>
      </c>
      <c r="F105" s="39">
        <v>4612</v>
      </c>
      <c r="IS105" s="36"/>
      <c r="IT105" s="36"/>
      <c r="IU105" s="36"/>
      <c r="IV105" s="36"/>
    </row>
    <row r="106" spans="1:256" s="35" customFormat="1" ht="36" outlineLevel="2">
      <c r="A106" s="30" t="s">
        <v>863</v>
      </c>
      <c r="B106" s="31" t="s">
        <v>910</v>
      </c>
      <c r="C106" s="42" t="s">
        <v>912</v>
      </c>
      <c r="D106" s="39">
        <f>E106*1.075</f>
        <v>6018.494999999999</v>
      </c>
      <c r="E106" s="39">
        <f>F106*1.075</f>
        <v>5598.599999999999</v>
      </c>
      <c r="F106" s="39">
        <v>5208</v>
      </c>
      <c r="IS106" s="36"/>
      <c r="IT106" s="36"/>
      <c r="IU106" s="36"/>
      <c r="IV106" s="36"/>
    </row>
    <row r="107" spans="1:256" s="35" customFormat="1" ht="24" outlineLevel="2">
      <c r="A107" s="30" t="s">
        <v>869</v>
      </c>
      <c r="B107" s="31" t="s">
        <v>874</v>
      </c>
      <c r="C107" s="42" t="s">
        <v>865</v>
      </c>
      <c r="D107" s="39">
        <f t="shared" si="5"/>
        <v>5084.75</v>
      </c>
      <c r="E107" s="39">
        <f t="shared" si="6"/>
        <v>4730</v>
      </c>
      <c r="F107" s="39">
        <v>4400</v>
      </c>
      <c r="IS107" s="36"/>
      <c r="IT107" s="36"/>
      <c r="IU107" s="36"/>
      <c r="IV107" s="36"/>
    </row>
    <row r="108" spans="1:256" s="35" customFormat="1" ht="36" outlineLevel="2">
      <c r="A108" s="30" t="s">
        <v>870</v>
      </c>
      <c r="B108" s="31" t="s">
        <v>875</v>
      </c>
      <c r="C108" s="42" t="s">
        <v>867</v>
      </c>
      <c r="D108" s="39">
        <f t="shared" si="5"/>
        <v>5960.713749999999</v>
      </c>
      <c r="E108" s="39">
        <f t="shared" si="6"/>
        <v>5544.849999999999</v>
      </c>
      <c r="F108" s="39">
        <v>5158</v>
      </c>
      <c r="IS108" s="36"/>
      <c r="IT108" s="36"/>
      <c r="IU108" s="36"/>
      <c r="IV108" s="36"/>
    </row>
    <row r="109" spans="1:256" s="35" customFormat="1" ht="36" outlineLevel="2">
      <c r="A109" s="30" t="s">
        <v>885</v>
      </c>
      <c r="B109" s="31" t="s">
        <v>898</v>
      </c>
      <c r="C109" s="42" t="s">
        <v>899</v>
      </c>
      <c r="D109" s="39">
        <f>E109*1.075</f>
        <v>6499.235</v>
      </c>
      <c r="E109" s="39">
        <f>F109*1.075</f>
        <v>6045.8</v>
      </c>
      <c r="F109" s="39">
        <v>5624</v>
      </c>
      <c r="IS109" s="36"/>
      <c r="IT109" s="36"/>
      <c r="IU109" s="36"/>
      <c r="IV109" s="36"/>
    </row>
    <row r="110" spans="1:256" s="35" customFormat="1" ht="24" outlineLevel="2">
      <c r="A110" s="30" t="s">
        <v>897</v>
      </c>
      <c r="B110" s="31" t="s">
        <v>876</v>
      </c>
      <c r="C110" s="42" t="s">
        <v>866</v>
      </c>
      <c r="D110" s="39">
        <f t="shared" si="5"/>
        <v>5577.046249999999</v>
      </c>
      <c r="E110" s="39">
        <f t="shared" si="6"/>
        <v>5187.95</v>
      </c>
      <c r="F110" s="39">
        <v>4826</v>
      </c>
      <c r="IS110" s="36"/>
      <c r="IT110" s="36"/>
      <c r="IU110" s="36"/>
      <c r="IV110" s="36"/>
    </row>
    <row r="111" spans="1:256" s="35" customFormat="1" ht="36" outlineLevel="2">
      <c r="A111" s="30" t="s">
        <v>913</v>
      </c>
      <c r="B111" s="31" t="s">
        <v>877</v>
      </c>
      <c r="C111" s="42" t="s">
        <v>868</v>
      </c>
      <c r="D111" s="39">
        <f>E111*1.075</f>
        <v>6479.589375</v>
      </c>
      <c r="E111" s="39">
        <f>F111*1.075</f>
        <v>6027.525</v>
      </c>
      <c r="F111" s="39">
        <v>5607</v>
      </c>
      <c r="IS111" s="36"/>
      <c r="IT111" s="36"/>
      <c r="IU111" s="36"/>
      <c r="IV111" s="36"/>
    </row>
    <row r="112" spans="1:256" s="35" customFormat="1" ht="36" outlineLevel="2">
      <c r="A112" s="30" t="s">
        <v>914</v>
      </c>
      <c r="B112" s="31" t="s">
        <v>886</v>
      </c>
      <c r="C112" s="42" t="s">
        <v>887</v>
      </c>
      <c r="D112" s="39">
        <f t="shared" si="5"/>
        <v>7040.067499999999</v>
      </c>
      <c r="E112" s="39">
        <f t="shared" si="6"/>
        <v>6548.9</v>
      </c>
      <c r="F112" s="39">
        <v>6092</v>
      </c>
      <c r="IS112" s="36"/>
      <c r="IT112" s="36"/>
      <c r="IU112" s="36"/>
      <c r="IV112" s="36"/>
    </row>
    <row r="113" spans="1:6" ht="14.25" outlineLevel="1">
      <c r="A113" s="74" t="s">
        <v>190</v>
      </c>
      <c r="B113" s="74"/>
      <c r="C113" s="74"/>
      <c r="D113" s="74"/>
      <c r="E113" s="74"/>
      <c r="F113" s="74"/>
    </row>
    <row r="114" spans="1:256" s="35" customFormat="1" ht="75.75" customHeight="1" outlineLevel="2">
      <c r="A114" s="30" t="s">
        <v>191</v>
      </c>
      <c r="B114" s="31" t="s">
        <v>192</v>
      </c>
      <c r="C114" s="32" t="s">
        <v>771</v>
      </c>
      <c r="D114" s="39">
        <f aca="true" t="shared" si="7" ref="D114:E142">E114*1.075</f>
        <v>6487.67875</v>
      </c>
      <c r="E114" s="39">
        <f t="shared" si="7"/>
        <v>6035.05</v>
      </c>
      <c r="F114" s="39">
        <v>5614</v>
      </c>
      <c r="IS114" s="36"/>
      <c r="IT114" s="36"/>
      <c r="IU114" s="36"/>
      <c r="IV114" s="36"/>
    </row>
    <row r="115" spans="1:256" s="35" customFormat="1" ht="76.5" customHeight="1" outlineLevel="2">
      <c r="A115" s="30" t="s">
        <v>193</v>
      </c>
      <c r="B115" s="31" t="s">
        <v>194</v>
      </c>
      <c r="C115" s="32" t="s">
        <v>773</v>
      </c>
      <c r="D115" s="39">
        <f t="shared" si="7"/>
        <v>7065.49125</v>
      </c>
      <c r="E115" s="39">
        <f t="shared" si="7"/>
        <v>6572.55</v>
      </c>
      <c r="F115" s="39">
        <v>6114</v>
      </c>
      <c r="IS115" s="36"/>
      <c r="IT115" s="36"/>
      <c r="IU115" s="36"/>
      <c r="IV115" s="36"/>
    </row>
    <row r="116" spans="1:256" s="35" customFormat="1" ht="76.5" customHeight="1" outlineLevel="2">
      <c r="A116" s="30" t="s">
        <v>195</v>
      </c>
      <c r="B116" s="31" t="s">
        <v>196</v>
      </c>
      <c r="C116" s="32" t="s">
        <v>772</v>
      </c>
      <c r="D116" s="39">
        <f t="shared" si="7"/>
        <v>6944.150625</v>
      </c>
      <c r="E116" s="39">
        <f t="shared" si="7"/>
        <v>6459.675</v>
      </c>
      <c r="F116" s="39">
        <v>6009</v>
      </c>
      <c r="IS116" s="36"/>
      <c r="IT116" s="36"/>
      <c r="IU116" s="36"/>
      <c r="IV116" s="36"/>
    </row>
    <row r="117" spans="1:256" s="35" customFormat="1" ht="86.25" customHeight="1" outlineLevel="2">
      <c r="A117" s="30" t="s">
        <v>197</v>
      </c>
      <c r="B117" s="31" t="s">
        <v>198</v>
      </c>
      <c r="C117" s="32" t="s">
        <v>796</v>
      </c>
      <c r="D117" s="39">
        <f t="shared" si="7"/>
        <v>7530.0525</v>
      </c>
      <c r="E117" s="39">
        <f t="shared" si="7"/>
        <v>7004.7</v>
      </c>
      <c r="F117" s="39">
        <v>6516</v>
      </c>
      <c r="IS117" s="36"/>
      <c r="IT117" s="36"/>
      <c r="IU117" s="36"/>
      <c r="IV117" s="36"/>
    </row>
    <row r="118" spans="1:256" s="35" customFormat="1" ht="86.25" customHeight="1" outlineLevel="2">
      <c r="A118" s="30" t="s">
        <v>199</v>
      </c>
      <c r="B118" s="31" t="s">
        <v>200</v>
      </c>
      <c r="C118" s="32" t="s">
        <v>793</v>
      </c>
      <c r="D118" s="39">
        <f t="shared" si="7"/>
        <v>7875.584374999999</v>
      </c>
      <c r="E118" s="39">
        <f t="shared" si="7"/>
        <v>7326.125</v>
      </c>
      <c r="F118" s="39">
        <v>6815</v>
      </c>
      <c r="IS118" s="36"/>
      <c r="IT118" s="36"/>
      <c r="IU118" s="36"/>
      <c r="IV118" s="36"/>
    </row>
    <row r="119" spans="1:256" s="35" customFormat="1" ht="78" customHeight="1" outlineLevel="2">
      <c r="A119" s="30" t="s">
        <v>201</v>
      </c>
      <c r="B119" s="31" t="s">
        <v>202</v>
      </c>
      <c r="C119" s="32" t="s">
        <v>794</v>
      </c>
      <c r="D119" s="39">
        <f t="shared" si="7"/>
        <v>8390.993124999999</v>
      </c>
      <c r="E119" s="39">
        <f t="shared" si="7"/>
        <v>7805.575</v>
      </c>
      <c r="F119" s="39">
        <v>7261</v>
      </c>
      <c r="IS119" s="36"/>
      <c r="IT119" s="36"/>
      <c r="IU119" s="36"/>
      <c r="IV119" s="36"/>
    </row>
    <row r="120" spans="1:256" s="35" customFormat="1" ht="61.5" customHeight="1" outlineLevel="2">
      <c r="A120" s="30" t="s">
        <v>203</v>
      </c>
      <c r="B120" s="31" t="s">
        <v>204</v>
      </c>
      <c r="C120" s="32" t="s">
        <v>795</v>
      </c>
      <c r="D120" s="39">
        <f t="shared" si="7"/>
        <v>6194.15</v>
      </c>
      <c r="E120" s="39">
        <f t="shared" si="7"/>
        <v>5762</v>
      </c>
      <c r="F120" s="43">
        <v>5360</v>
      </c>
      <c r="IS120" s="36"/>
      <c r="IT120" s="36"/>
      <c r="IU120" s="36"/>
      <c r="IV120" s="36"/>
    </row>
    <row r="121" spans="1:256" s="35" customFormat="1" ht="78" customHeight="1" outlineLevel="2">
      <c r="A121" s="30" t="s">
        <v>205</v>
      </c>
      <c r="B121" s="31" t="s">
        <v>206</v>
      </c>
      <c r="C121" s="32" t="s">
        <v>792</v>
      </c>
      <c r="D121" s="39">
        <f t="shared" si="7"/>
        <v>6595.151875</v>
      </c>
      <c r="E121" s="39">
        <f t="shared" si="7"/>
        <v>6135.025</v>
      </c>
      <c r="F121" s="43">
        <v>5707</v>
      </c>
      <c r="IS121" s="36"/>
      <c r="IT121" s="36"/>
      <c r="IU121" s="36"/>
      <c r="IV121" s="36"/>
    </row>
    <row r="122" spans="1:256" s="35" customFormat="1" ht="57.75" customHeight="1" outlineLevel="2">
      <c r="A122" s="30" t="s">
        <v>207</v>
      </c>
      <c r="B122" s="31" t="s">
        <v>208</v>
      </c>
      <c r="C122" s="32" t="s">
        <v>791</v>
      </c>
      <c r="D122" s="39">
        <f t="shared" si="7"/>
        <v>6658.711249999999</v>
      </c>
      <c r="E122" s="39">
        <f t="shared" si="7"/>
        <v>6194.15</v>
      </c>
      <c r="F122" s="43">
        <v>5762</v>
      </c>
      <c r="IS122" s="36"/>
      <c r="IT122" s="36"/>
      <c r="IU122" s="36"/>
      <c r="IV122" s="36"/>
    </row>
    <row r="123" spans="1:256" s="35" customFormat="1" ht="76.5" customHeight="1" outlineLevel="2">
      <c r="A123" s="30" t="s">
        <v>209</v>
      </c>
      <c r="B123" s="31" t="s">
        <v>210</v>
      </c>
      <c r="C123" s="32" t="s">
        <v>790</v>
      </c>
      <c r="D123" s="39">
        <f t="shared" si="7"/>
        <v>7055.090625</v>
      </c>
      <c r="E123" s="39">
        <f t="shared" si="7"/>
        <v>6562.875</v>
      </c>
      <c r="F123" s="43">
        <v>6105</v>
      </c>
      <c r="IS123" s="36"/>
      <c r="IT123" s="36"/>
      <c r="IU123" s="36"/>
      <c r="IV123" s="36"/>
    </row>
    <row r="124" spans="1:256" s="35" customFormat="1" ht="72.75" customHeight="1" outlineLevel="2">
      <c r="A124" s="30" t="s">
        <v>211</v>
      </c>
      <c r="B124" s="41" t="s">
        <v>212</v>
      </c>
      <c r="C124" s="42" t="s">
        <v>789</v>
      </c>
      <c r="D124" s="39">
        <f t="shared" si="7"/>
        <v>7481.516249999999</v>
      </c>
      <c r="E124" s="39">
        <f t="shared" si="7"/>
        <v>6959.549999999999</v>
      </c>
      <c r="F124" s="43">
        <v>6474</v>
      </c>
      <c r="IS124" s="36"/>
      <c r="IT124" s="36"/>
      <c r="IU124" s="36"/>
      <c r="IV124" s="36"/>
    </row>
    <row r="125" spans="1:256" s="35" customFormat="1" ht="82.5" customHeight="1" outlineLevel="2">
      <c r="A125" s="30" t="s">
        <v>213</v>
      </c>
      <c r="B125" s="41" t="s">
        <v>214</v>
      </c>
      <c r="C125" s="42" t="s">
        <v>788</v>
      </c>
      <c r="D125" s="39">
        <f t="shared" si="7"/>
        <v>7907.9418749999995</v>
      </c>
      <c r="E125" s="39">
        <f t="shared" si="7"/>
        <v>7356.224999999999</v>
      </c>
      <c r="F125" s="43">
        <v>6843</v>
      </c>
      <c r="IS125" s="36"/>
      <c r="IT125" s="36"/>
      <c r="IU125" s="36"/>
      <c r="IV125" s="36"/>
    </row>
    <row r="126" spans="1:256" s="33" customFormat="1" ht="62.25" customHeight="1" outlineLevel="2">
      <c r="A126" s="30" t="s">
        <v>215</v>
      </c>
      <c r="B126" s="31" t="s">
        <v>216</v>
      </c>
      <c r="C126" s="32" t="s">
        <v>217</v>
      </c>
      <c r="D126" s="39">
        <f t="shared" si="7"/>
        <v>6704.93625</v>
      </c>
      <c r="E126" s="39">
        <f t="shared" si="7"/>
        <v>6237.15</v>
      </c>
      <c r="F126" s="43">
        <v>5802</v>
      </c>
      <c r="G126" s="35"/>
      <c r="IS126" s="34"/>
      <c r="IT126" s="34"/>
      <c r="IU126" s="34"/>
      <c r="IV126" s="34"/>
    </row>
    <row r="127" spans="1:256" s="33" customFormat="1" ht="60" outlineLevel="2">
      <c r="A127" s="30" t="s">
        <v>218</v>
      </c>
      <c r="B127" s="31" t="s">
        <v>219</v>
      </c>
      <c r="C127" s="32" t="s">
        <v>785</v>
      </c>
      <c r="D127" s="39">
        <f t="shared" si="7"/>
        <v>6985.753124999999</v>
      </c>
      <c r="E127" s="39">
        <f t="shared" si="7"/>
        <v>6498.375</v>
      </c>
      <c r="F127" s="43">
        <v>6045</v>
      </c>
      <c r="G127" s="35"/>
      <c r="IS127" s="34"/>
      <c r="IT127" s="34"/>
      <c r="IU127" s="34"/>
      <c r="IV127" s="34"/>
    </row>
    <row r="128" spans="1:256" s="33" customFormat="1" ht="60" outlineLevel="2">
      <c r="A128" s="30" t="s">
        <v>220</v>
      </c>
      <c r="B128" s="31" t="s">
        <v>221</v>
      </c>
      <c r="C128" s="32" t="s">
        <v>786</v>
      </c>
      <c r="D128" s="39">
        <f t="shared" si="7"/>
        <v>7852.471874999999</v>
      </c>
      <c r="E128" s="39">
        <f t="shared" si="7"/>
        <v>7304.625</v>
      </c>
      <c r="F128" s="43">
        <v>6795</v>
      </c>
      <c r="G128" s="35"/>
      <c r="IS128" s="34"/>
      <c r="IT128" s="34"/>
      <c r="IU128" s="34"/>
      <c r="IV128" s="34"/>
    </row>
    <row r="129" spans="1:256" s="33" customFormat="1" ht="48" outlineLevel="2">
      <c r="A129" s="30" t="s">
        <v>222</v>
      </c>
      <c r="B129" s="31" t="s">
        <v>223</v>
      </c>
      <c r="C129" s="32" t="s">
        <v>787</v>
      </c>
      <c r="D129" s="39">
        <f t="shared" si="7"/>
        <v>6347.8481249999995</v>
      </c>
      <c r="E129" s="39">
        <f t="shared" si="7"/>
        <v>5904.974999999999</v>
      </c>
      <c r="F129" s="43">
        <v>5493</v>
      </c>
      <c r="G129" s="35"/>
      <c r="IS129" s="34"/>
      <c r="IT129" s="34"/>
      <c r="IU129" s="34"/>
      <c r="IV129" s="34"/>
    </row>
    <row r="130" spans="1:256" s="33" customFormat="1" ht="51" customHeight="1" outlineLevel="2">
      <c r="A130" s="30" t="s">
        <v>224</v>
      </c>
      <c r="B130" s="31" t="s">
        <v>225</v>
      </c>
      <c r="C130" s="32" t="s">
        <v>774</v>
      </c>
      <c r="D130" s="39">
        <f t="shared" si="7"/>
        <v>6763.873124999999</v>
      </c>
      <c r="E130" s="39">
        <f t="shared" si="7"/>
        <v>6291.974999999999</v>
      </c>
      <c r="F130" s="43">
        <v>5853</v>
      </c>
      <c r="G130" s="35"/>
      <c r="IS130" s="34"/>
      <c r="IT130" s="34"/>
      <c r="IU130" s="34"/>
      <c r="IV130" s="34"/>
    </row>
    <row r="131" spans="1:256" s="33" customFormat="1" ht="49.5" customHeight="1" outlineLevel="2">
      <c r="A131" s="30" t="s">
        <v>226</v>
      </c>
      <c r="B131" s="31" t="s">
        <v>227</v>
      </c>
      <c r="C131" s="32" t="s">
        <v>775</v>
      </c>
      <c r="D131" s="39">
        <f t="shared" si="7"/>
        <v>6737.29375</v>
      </c>
      <c r="E131" s="39">
        <f t="shared" si="7"/>
        <v>6267.25</v>
      </c>
      <c r="F131" s="43">
        <v>5830</v>
      </c>
      <c r="G131" s="35"/>
      <c r="IS131" s="34"/>
      <c r="IT131" s="34"/>
      <c r="IU131" s="34"/>
      <c r="IV131" s="34"/>
    </row>
    <row r="132" spans="1:256" s="33" customFormat="1" ht="54" customHeight="1" outlineLevel="2">
      <c r="A132" s="30" t="s">
        <v>228</v>
      </c>
      <c r="B132" s="41" t="s">
        <v>229</v>
      </c>
      <c r="C132" s="42" t="s">
        <v>776</v>
      </c>
      <c r="D132" s="39">
        <f t="shared" si="7"/>
        <v>7209.944374999999</v>
      </c>
      <c r="E132" s="39">
        <f t="shared" si="7"/>
        <v>6706.924999999999</v>
      </c>
      <c r="F132" s="43">
        <v>6239</v>
      </c>
      <c r="G132" s="35"/>
      <c r="IS132" s="34"/>
      <c r="IT132" s="34"/>
      <c r="IU132" s="34"/>
      <c r="IV132" s="34"/>
    </row>
    <row r="133" spans="1:256" s="33" customFormat="1" ht="61.5" customHeight="1" outlineLevel="2">
      <c r="A133" s="30" t="s">
        <v>230</v>
      </c>
      <c r="B133" s="41" t="s">
        <v>231</v>
      </c>
      <c r="C133" s="42" t="s">
        <v>777</v>
      </c>
      <c r="D133" s="39">
        <f t="shared" si="7"/>
        <v>7570.499374999999</v>
      </c>
      <c r="E133" s="39">
        <f t="shared" si="7"/>
        <v>7042.325</v>
      </c>
      <c r="F133" s="43">
        <v>6551</v>
      </c>
      <c r="G133" s="35"/>
      <c r="IS133" s="34"/>
      <c r="IT133" s="34"/>
      <c r="IU133" s="34"/>
      <c r="IV133" s="34"/>
    </row>
    <row r="134" spans="1:256" s="33" customFormat="1" ht="66.75" customHeight="1" outlineLevel="2">
      <c r="A134" s="30" t="s">
        <v>232</v>
      </c>
      <c r="B134" s="41" t="s">
        <v>233</v>
      </c>
      <c r="C134" s="42" t="s">
        <v>778</v>
      </c>
      <c r="D134" s="39">
        <f t="shared" si="7"/>
        <v>7963.411875</v>
      </c>
      <c r="E134" s="39">
        <f t="shared" si="7"/>
        <v>7407.825</v>
      </c>
      <c r="F134" s="43">
        <v>6891</v>
      </c>
      <c r="G134" s="35"/>
      <c r="IS134" s="34"/>
      <c r="IT134" s="34"/>
      <c r="IU134" s="34"/>
      <c r="IV134" s="34"/>
    </row>
    <row r="135" spans="1:256" s="33" customFormat="1" ht="51" customHeight="1" outlineLevel="2">
      <c r="A135" s="30" t="s">
        <v>234</v>
      </c>
      <c r="B135" s="31" t="s">
        <v>235</v>
      </c>
      <c r="C135" s="32" t="s">
        <v>779</v>
      </c>
      <c r="D135" s="39">
        <f t="shared" si="7"/>
        <v>5759.635</v>
      </c>
      <c r="E135" s="39">
        <f t="shared" si="7"/>
        <v>5357.8</v>
      </c>
      <c r="F135" s="37">
        <v>4984</v>
      </c>
      <c r="G135" s="35"/>
      <c r="IS135" s="34"/>
      <c r="IT135" s="34"/>
      <c r="IU135" s="34"/>
      <c r="IV135" s="34"/>
    </row>
    <row r="136" spans="1:256" s="33" customFormat="1" ht="51.75" customHeight="1" outlineLevel="2">
      <c r="A136" s="30" t="s">
        <v>236</v>
      </c>
      <c r="B136" s="31" t="s">
        <v>237</v>
      </c>
      <c r="C136" s="32" t="s">
        <v>780</v>
      </c>
      <c r="D136" s="39">
        <f t="shared" si="7"/>
        <v>6219.57375</v>
      </c>
      <c r="E136" s="39">
        <f t="shared" si="7"/>
        <v>5785.65</v>
      </c>
      <c r="F136" s="37">
        <v>5382</v>
      </c>
      <c r="G136" s="35"/>
      <c r="IS136" s="34"/>
      <c r="IT136" s="34"/>
      <c r="IU136" s="34"/>
      <c r="IV136" s="34"/>
    </row>
    <row r="137" spans="1:256" s="33" customFormat="1" ht="48.75" customHeight="1" outlineLevel="2">
      <c r="A137" s="30" t="s">
        <v>238</v>
      </c>
      <c r="B137" s="31" t="s">
        <v>239</v>
      </c>
      <c r="C137" s="32" t="s">
        <v>781</v>
      </c>
      <c r="D137" s="39">
        <f t="shared" si="7"/>
        <v>6329.358125</v>
      </c>
      <c r="E137" s="39">
        <f t="shared" si="7"/>
        <v>5887.775</v>
      </c>
      <c r="F137" s="37">
        <v>5477</v>
      </c>
      <c r="G137" s="35"/>
      <c r="IS137" s="34"/>
      <c r="IT137" s="34"/>
      <c r="IU137" s="34"/>
      <c r="IV137" s="34"/>
    </row>
    <row r="138" spans="1:256" s="33" customFormat="1" ht="55.5" customHeight="1" outlineLevel="2">
      <c r="A138" s="30" t="s">
        <v>240</v>
      </c>
      <c r="B138" s="31" t="s">
        <v>241</v>
      </c>
      <c r="C138" s="32" t="s">
        <v>782</v>
      </c>
      <c r="D138" s="39">
        <f t="shared" si="7"/>
        <v>6753.4725</v>
      </c>
      <c r="E138" s="39">
        <f t="shared" si="7"/>
        <v>6282.3</v>
      </c>
      <c r="F138" s="37">
        <v>5844</v>
      </c>
      <c r="G138" s="35"/>
      <c r="IS138" s="34"/>
      <c r="IT138" s="34"/>
      <c r="IU138" s="34"/>
      <c r="IV138" s="34"/>
    </row>
    <row r="139" spans="1:256" s="33" customFormat="1" ht="64.5" customHeight="1" outlineLevel="2">
      <c r="A139" s="30" t="s">
        <v>242</v>
      </c>
      <c r="B139" s="31" t="s">
        <v>243</v>
      </c>
      <c r="C139" s="32" t="s">
        <v>783</v>
      </c>
      <c r="D139" s="39">
        <f t="shared" si="7"/>
        <v>7185.6762499999995</v>
      </c>
      <c r="E139" s="39">
        <f t="shared" si="7"/>
        <v>6684.349999999999</v>
      </c>
      <c r="F139" s="37">
        <v>6218</v>
      </c>
      <c r="G139" s="35"/>
      <c r="IS139" s="34"/>
      <c r="IT139" s="34"/>
      <c r="IU139" s="34"/>
      <c r="IV139" s="34"/>
    </row>
    <row r="140" spans="1:256" s="35" customFormat="1" ht="64.5" customHeight="1" outlineLevel="2">
      <c r="A140" s="30" t="s">
        <v>244</v>
      </c>
      <c r="B140" s="31" t="s">
        <v>245</v>
      </c>
      <c r="C140" s="32" t="s">
        <v>784</v>
      </c>
      <c r="D140" s="39">
        <f t="shared" si="7"/>
        <v>7512.718124999999</v>
      </c>
      <c r="E140" s="39">
        <f t="shared" si="7"/>
        <v>6988.575</v>
      </c>
      <c r="F140" s="37">
        <v>6501</v>
      </c>
      <c r="IS140" s="36"/>
      <c r="IT140" s="36"/>
      <c r="IU140" s="36"/>
      <c r="IV140" s="36"/>
    </row>
    <row r="141" spans="1:256" s="35" customFormat="1" ht="51.75" customHeight="1" outlineLevel="2">
      <c r="A141" s="30" t="s">
        <v>833</v>
      </c>
      <c r="B141" s="31" t="s">
        <v>835</v>
      </c>
      <c r="C141" s="32" t="s">
        <v>846</v>
      </c>
      <c r="D141" s="39">
        <f t="shared" si="7"/>
        <v>9788.14375</v>
      </c>
      <c r="E141" s="39">
        <f t="shared" si="7"/>
        <v>9105.25</v>
      </c>
      <c r="F141" s="37">
        <v>8470</v>
      </c>
      <c r="IS141" s="36"/>
      <c r="IT141" s="36"/>
      <c r="IU141" s="36"/>
      <c r="IV141" s="36"/>
    </row>
    <row r="142" spans="1:256" s="33" customFormat="1" ht="52.5" customHeight="1" outlineLevel="2">
      <c r="A142" s="30" t="s">
        <v>834</v>
      </c>
      <c r="B142" s="31" t="s">
        <v>882</v>
      </c>
      <c r="C142" s="32" t="s">
        <v>883</v>
      </c>
      <c r="D142" s="39">
        <f t="shared" si="7"/>
        <v>10777.358749999998</v>
      </c>
      <c r="E142" s="39">
        <f t="shared" si="7"/>
        <v>10025.449999999999</v>
      </c>
      <c r="F142" s="37">
        <v>9326</v>
      </c>
      <c r="G142" s="35"/>
      <c r="IS142" s="34"/>
      <c r="IT142" s="34"/>
      <c r="IU142" s="34"/>
      <c r="IV142" s="34"/>
    </row>
    <row r="143" spans="1:6" ht="14.25" outlineLevel="1">
      <c r="A143" s="74" t="s">
        <v>246</v>
      </c>
      <c r="B143" s="74"/>
      <c r="C143" s="74"/>
      <c r="D143" s="74"/>
      <c r="E143" s="74"/>
      <c r="F143" s="74"/>
    </row>
    <row r="144" spans="1:256" s="35" customFormat="1" ht="75" customHeight="1" outlineLevel="2">
      <c r="A144" s="30" t="s">
        <v>247</v>
      </c>
      <c r="B144" s="31" t="s">
        <v>192</v>
      </c>
      <c r="C144" s="32" t="s">
        <v>838</v>
      </c>
      <c r="D144" s="39">
        <f aca="true" t="shared" si="8" ref="D144:E163">E144*1.075</f>
        <v>7785.214499999999</v>
      </c>
      <c r="E144" s="39">
        <f t="shared" si="8"/>
        <v>7242.0599999999995</v>
      </c>
      <c r="F144" s="39">
        <f>F114*1.2</f>
        <v>6736.8</v>
      </c>
      <c r="IS144" s="36"/>
      <c r="IT144" s="36"/>
      <c r="IU144" s="36"/>
      <c r="IV144" s="36"/>
    </row>
    <row r="145" spans="1:256" s="35" customFormat="1" ht="74.25" customHeight="1" outlineLevel="2">
      <c r="A145" s="30" t="s">
        <v>248</v>
      </c>
      <c r="B145" s="31" t="s">
        <v>194</v>
      </c>
      <c r="C145" s="32" t="s">
        <v>839</v>
      </c>
      <c r="D145" s="39">
        <f t="shared" si="8"/>
        <v>8478.589499999998</v>
      </c>
      <c r="E145" s="39">
        <f t="shared" si="8"/>
        <v>7887.0599999999995</v>
      </c>
      <c r="F145" s="39">
        <f aca="true" t="shared" si="9" ref="F145:F155">F115*1.2</f>
        <v>7336.8</v>
      </c>
      <c r="IS145" s="36"/>
      <c r="IT145" s="36"/>
      <c r="IU145" s="36"/>
      <c r="IV145" s="36"/>
    </row>
    <row r="146" spans="1:256" s="35" customFormat="1" ht="77.25" customHeight="1" outlineLevel="2">
      <c r="A146" s="30" t="s">
        <v>249</v>
      </c>
      <c r="B146" s="31" t="s">
        <v>196</v>
      </c>
      <c r="C146" s="32" t="s">
        <v>840</v>
      </c>
      <c r="D146" s="39">
        <f t="shared" si="8"/>
        <v>8332.980749999999</v>
      </c>
      <c r="E146" s="39">
        <f t="shared" si="8"/>
        <v>7751.61</v>
      </c>
      <c r="F146" s="39">
        <f t="shared" si="9"/>
        <v>7210.8</v>
      </c>
      <c r="IS146" s="36"/>
      <c r="IT146" s="36"/>
      <c r="IU146" s="36"/>
      <c r="IV146" s="36"/>
    </row>
    <row r="147" spans="1:256" s="35" customFormat="1" ht="74.25" customHeight="1" outlineLevel="2">
      <c r="A147" s="30" t="s">
        <v>250</v>
      </c>
      <c r="B147" s="31" t="s">
        <v>198</v>
      </c>
      <c r="C147" s="32" t="s">
        <v>841</v>
      </c>
      <c r="D147" s="39">
        <f t="shared" si="8"/>
        <v>9036.062999999998</v>
      </c>
      <c r="E147" s="39">
        <f t="shared" si="8"/>
        <v>8405.64</v>
      </c>
      <c r="F147" s="39">
        <f t="shared" si="9"/>
        <v>7819.2</v>
      </c>
      <c r="IS147" s="36"/>
      <c r="IT147" s="36"/>
      <c r="IU147" s="36"/>
      <c r="IV147" s="36"/>
    </row>
    <row r="148" spans="1:256" s="35" customFormat="1" ht="77.25" customHeight="1" outlineLevel="2">
      <c r="A148" s="30" t="s">
        <v>251</v>
      </c>
      <c r="B148" s="31" t="s">
        <v>200</v>
      </c>
      <c r="C148" s="32" t="s">
        <v>842</v>
      </c>
      <c r="D148" s="39">
        <f t="shared" si="8"/>
        <v>9450.70125</v>
      </c>
      <c r="E148" s="39">
        <f t="shared" si="8"/>
        <v>8791.35</v>
      </c>
      <c r="F148" s="39">
        <f t="shared" si="9"/>
        <v>8178</v>
      </c>
      <c r="IS148" s="36"/>
      <c r="IT148" s="36"/>
      <c r="IU148" s="36"/>
      <c r="IV148" s="36"/>
    </row>
    <row r="149" spans="1:256" s="35" customFormat="1" ht="74.25" customHeight="1" outlineLevel="2">
      <c r="A149" s="30" t="s">
        <v>252</v>
      </c>
      <c r="B149" s="31" t="s">
        <v>202</v>
      </c>
      <c r="C149" s="32" t="s">
        <v>844</v>
      </c>
      <c r="D149" s="39">
        <f t="shared" si="8"/>
        <v>10069.191749999998</v>
      </c>
      <c r="E149" s="39">
        <f t="shared" si="8"/>
        <v>9366.689999999999</v>
      </c>
      <c r="F149" s="39">
        <f t="shared" si="9"/>
        <v>8713.199999999999</v>
      </c>
      <c r="IS149" s="36"/>
      <c r="IT149" s="36"/>
      <c r="IU149" s="36"/>
      <c r="IV149" s="36"/>
    </row>
    <row r="150" spans="1:256" s="35" customFormat="1" ht="48" outlineLevel="2">
      <c r="A150" s="30" t="s">
        <v>253</v>
      </c>
      <c r="B150" s="62" t="s">
        <v>204</v>
      </c>
      <c r="C150" s="42" t="s">
        <v>254</v>
      </c>
      <c r="D150" s="39">
        <f t="shared" si="8"/>
        <v>7432.98</v>
      </c>
      <c r="E150" s="39">
        <f t="shared" si="8"/>
        <v>6914.4</v>
      </c>
      <c r="F150" s="39">
        <f t="shared" si="9"/>
        <v>6432</v>
      </c>
      <c r="IS150" s="36"/>
      <c r="IT150" s="36"/>
      <c r="IU150" s="36"/>
      <c r="IV150" s="36"/>
    </row>
    <row r="151" spans="1:256" s="35" customFormat="1" ht="72" outlineLevel="2">
      <c r="A151" s="30" t="s">
        <v>255</v>
      </c>
      <c r="B151" s="62" t="s">
        <v>206</v>
      </c>
      <c r="C151" s="42" t="s">
        <v>256</v>
      </c>
      <c r="D151" s="39">
        <f t="shared" si="8"/>
        <v>7914.18225</v>
      </c>
      <c r="E151" s="39">
        <f t="shared" si="8"/>
        <v>7362.03</v>
      </c>
      <c r="F151" s="39">
        <f t="shared" si="9"/>
        <v>6848.4</v>
      </c>
      <c r="IS151" s="36"/>
      <c r="IT151" s="36"/>
      <c r="IU151" s="36"/>
      <c r="IV151" s="36"/>
    </row>
    <row r="152" spans="1:256" s="35" customFormat="1" ht="48" outlineLevel="2">
      <c r="A152" s="30" t="s">
        <v>257</v>
      </c>
      <c r="B152" s="31" t="s">
        <v>208</v>
      </c>
      <c r="C152" s="42" t="s">
        <v>258</v>
      </c>
      <c r="D152" s="39">
        <f t="shared" si="8"/>
        <v>7990.4535</v>
      </c>
      <c r="E152" s="39">
        <f t="shared" si="8"/>
        <v>7432.98</v>
      </c>
      <c r="F152" s="39">
        <f t="shared" si="9"/>
        <v>6914.4</v>
      </c>
      <c r="IS152" s="36"/>
      <c r="IT152" s="36"/>
      <c r="IU152" s="36"/>
      <c r="IV152" s="36"/>
    </row>
    <row r="153" spans="1:256" s="35" customFormat="1" ht="60" outlineLevel="2">
      <c r="A153" s="30" t="s">
        <v>259</v>
      </c>
      <c r="B153" s="31" t="s">
        <v>210</v>
      </c>
      <c r="C153" s="42" t="s">
        <v>260</v>
      </c>
      <c r="D153" s="39">
        <f t="shared" si="8"/>
        <v>8466.10875</v>
      </c>
      <c r="E153" s="39">
        <f t="shared" si="8"/>
        <v>7875.45</v>
      </c>
      <c r="F153" s="39">
        <f t="shared" si="9"/>
        <v>7326</v>
      </c>
      <c r="IS153" s="36"/>
      <c r="IT153" s="36"/>
      <c r="IU153" s="36"/>
      <c r="IV153" s="36"/>
    </row>
    <row r="154" spans="1:256" s="35" customFormat="1" ht="60" outlineLevel="2">
      <c r="A154" s="30" t="s">
        <v>261</v>
      </c>
      <c r="B154" s="41" t="s">
        <v>212</v>
      </c>
      <c r="C154" s="42" t="s">
        <v>262</v>
      </c>
      <c r="D154" s="39">
        <f t="shared" si="8"/>
        <v>8977.819499999998</v>
      </c>
      <c r="E154" s="39">
        <f t="shared" si="8"/>
        <v>8351.46</v>
      </c>
      <c r="F154" s="39">
        <f t="shared" si="9"/>
        <v>7768.799999999999</v>
      </c>
      <c r="IS154" s="36"/>
      <c r="IT154" s="36"/>
      <c r="IU154" s="36"/>
      <c r="IV154" s="36"/>
    </row>
    <row r="155" spans="1:256" s="35" customFormat="1" ht="72" outlineLevel="2">
      <c r="A155" s="30" t="s">
        <v>263</v>
      </c>
      <c r="B155" s="41" t="s">
        <v>214</v>
      </c>
      <c r="C155" s="42" t="s">
        <v>264</v>
      </c>
      <c r="D155" s="39">
        <f t="shared" si="8"/>
        <v>9489.53025</v>
      </c>
      <c r="E155" s="39">
        <f t="shared" si="8"/>
        <v>8827.47</v>
      </c>
      <c r="F155" s="39">
        <f t="shared" si="9"/>
        <v>8211.6</v>
      </c>
      <c r="IS155" s="36"/>
      <c r="IT155" s="36"/>
      <c r="IU155" s="36"/>
      <c r="IV155" s="36"/>
    </row>
    <row r="156" spans="1:256" s="33" customFormat="1" ht="48" outlineLevel="2">
      <c r="A156" s="30" t="s">
        <v>265</v>
      </c>
      <c r="B156" s="31" t="s">
        <v>216</v>
      </c>
      <c r="C156" s="42" t="s">
        <v>266</v>
      </c>
      <c r="D156" s="39">
        <f t="shared" si="8"/>
        <v>7375.429875000001</v>
      </c>
      <c r="E156" s="39">
        <f t="shared" si="8"/>
        <v>6860.865000000001</v>
      </c>
      <c r="F156" s="39">
        <f aca="true" t="shared" si="10" ref="F156:F169">F126*1.1</f>
        <v>6382.200000000001</v>
      </c>
      <c r="G156" s="35"/>
      <c r="IS156" s="34"/>
      <c r="IT156" s="34"/>
      <c r="IU156" s="34"/>
      <c r="IV156" s="34"/>
    </row>
    <row r="157" spans="1:256" s="33" customFormat="1" ht="48" outlineLevel="2">
      <c r="A157" s="30" t="s">
        <v>267</v>
      </c>
      <c r="B157" s="31" t="s">
        <v>219</v>
      </c>
      <c r="C157" s="42" t="s">
        <v>268</v>
      </c>
      <c r="D157" s="39">
        <f t="shared" si="8"/>
        <v>7684.3284375</v>
      </c>
      <c r="E157" s="39">
        <f t="shared" si="8"/>
        <v>7148.212500000001</v>
      </c>
      <c r="F157" s="39">
        <f t="shared" si="10"/>
        <v>6649.500000000001</v>
      </c>
      <c r="G157" s="35"/>
      <c r="IS157" s="34"/>
      <c r="IT157" s="34"/>
      <c r="IU157" s="34"/>
      <c r="IV157" s="34"/>
    </row>
    <row r="158" spans="1:256" s="33" customFormat="1" ht="48" outlineLevel="2">
      <c r="A158" s="30" t="s">
        <v>269</v>
      </c>
      <c r="B158" s="31" t="s">
        <v>221</v>
      </c>
      <c r="C158" s="32" t="s">
        <v>270</v>
      </c>
      <c r="D158" s="39">
        <f t="shared" si="8"/>
        <v>8637.7190625</v>
      </c>
      <c r="E158" s="39">
        <f t="shared" si="8"/>
        <v>8035.087500000001</v>
      </c>
      <c r="F158" s="39">
        <f t="shared" si="10"/>
        <v>7474.500000000001</v>
      </c>
      <c r="G158" s="35"/>
      <c r="IS158" s="34"/>
      <c r="IT158" s="34"/>
      <c r="IU158" s="34"/>
      <c r="IV158" s="34"/>
    </row>
    <row r="159" spans="1:256" s="33" customFormat="1" ht="42" customHeight="1" outlineLevel="2">
      <c r="A159" s="30" t="s">
        <v>271</v>
      </c>
      <c r="B159" s="31" t="s">
        <v>223</v>
      </c>
      <c r="C159" s="42" t="s">
        <v>272</v>
      </c>
      <c r="D159" s="39">
        <f t="shared" si="8"/>
        <v>6982.6329375</v>
      </c>
      <c r="E159" s="39">
        <f t="shared" si="8"/>
        <v>6495.4725</v>
      </c>
      <c r="F159" s="39">
        <f t="shared" si="10"/>
        <v>6042.3</v>
      </c>
      <c r="G159" s="35"/>
      <c r="IS159" s="34"/>
      <c r="IT159" s="34"/>
      <c r="IU159" s="34"/>
      <c r="IV159" s="34"/>
    </row>
    <row r="160" spans="1:256" s="33" customFormat="1" ht="48" outlineLevel="2">
      <c r="A160" s="30" t="s">
        <v>273</v>
      </c>
      <c r="B160" s="31" t="s">
        <v>225</v>
      </c>
      <c r="C160" s="42" t="s">
        <v>274</v>
      </c>
      <c r="D160" s="39">
        <f t="shared" si="8"/>
        <v>7440.260437499999</v>
      </c>
      <c r="E160" s="39">
        <f t="shared" si="8"/>
        <v>6921.1725</v>
      </c>
      <c r="F160" s="39">
        <f t="shared" si="10"/>
        <v>6438.3</v>
      </c>
      <c r="G160" s="35"/>
      <c r="IS160" s="34"/>
      <c r="IT160" s="34"/>
      <c r="IU160" s="34"/>
      <c r="IV160" s="34"/>
    </row>
    <row r="161" spans="1:256" s="33" customFormat="1" ht="48" outlineLevel="2">
      <c r="A161" s="30" t="s">
        <v>275</v>
      </c>
      <c r="B161" s="31" t="s">
        <v>227</v>
      </c>
      <c r="C161" s="42" t="s">
        <v>276</v>
      </c>
      <c r="D161" s="39">
        <f t="shared" si="8"/>
        <v>7411.023125</v>
      </c>
      <c r="E161" s="39">
        <f t="shared" si="8"/>
        <v>6893.975</v>
      </c>
      <c r="F161" s="39">
        <f t="shared" si="10"/>
        <v>6413.000000000001</v>
      </c>
      <c r="G161" s="35"/>
      <c r="IS161" s="34"/>
      <c r="IT161" s="34"/>
      <c r="IU161" s="34"/>
      <c r="IV161" s="34"/>
    </row>
    <row r="162" spans="1:256" s="33" customFormat="1" ht="48" outlineLevel="2">
      <c r="A162" s="30" t="s">
        <v>277</v>
      </c>
      <c r="B162" s="41" t="s">
        <v>229</v>
      </c>
      <c r="C162" s="42" t="s">
        <v>278</v>
      </c>
      <c r="D162" s="39">
        <f t="shared" si="8"/>
        <v>7930.9388125</v>
      </c>
      <c r="E162" s="39">
        <f t="shared" si="8"/>
        <v>7377.6175</v>
      </c>
      <c r="F162" s="39">
        <f t="shared" si="10"/>
        <v>6862.900000000001</v>
      </c>
      <c r="G162" s="35"/>
      <c r="IS162" s="34"/>
      <c r="IT162" s="34"/>
      <c r="IU162" s="34"/>
      <c r="IV162" s="34"/>
    </row>
    <row r="163" spans="1:256" s="33" customFormat="1" ht="60.75" customHeight="1" outlineLevel="2">
      <c r="A163" s="30" t="s">
        <v>279</v>
      </c>
      <c r="B163" s="41" t="s">
        <v>231</v>
      </c>
      <c r="C163" s="42" t="s">
        <v>280</v>
      </c>
      <c r="D163" s="39">
        <f t="shared" si="8"/>
        <v>8327.5493125</v>
      </c>
      <c r="E163" s="39">
        <f t="shared" si="8"/>
        <v>7746.5575</v>
      </c>
      <c r="F163" s="39">
        <f t="shared" si="10"/>
        <v>7206.1</v>
      </c>
      <c r="G163" s="35"/>
      <c r="IS163" s="34"/>
      <c r="IT163" s="34"/>
      <c r="IU163" s="34"/>
      <c r="IV163" s="34"/>
    </row>
    <row r="164" spans="1:256" s="33" customFormat="1" ht="60.75" customHeight="1" outlineLevel="2">
      <c r="A164" s="30" t="s">
        <v>281</v>
      </c>
      <c r="B164" s="41" t="s">
        <v>233</v>
      </c>
      <c r="C164" s="42" t="s">
        <v>282</v>
      </c>
      <c r="D164" s="39">
        <f aca="true" t="shared" si="11" ref="D164:E185">E164*1.075</f>
        <v>8759.7530625</v>
      </c>
      <c r="E164" s="39">
        <f t="shared" si="11"/>
        <v>8148.6075</v>
      </c>
      <c r="F164" s="39">
        <f t="shared" si="10"/>
        <v>7580.1</v>
      </c>
      <c r="G164" s="35"/>
      <c r="IS164" s="34"/>
      <c r="IT164" s="34"/>
      <c r="IU164" s="34"/>
      <c r="IV164" s="34"/>
    </row>
    <row r="165" spans="1:256" s="33" customFormat="1" ht="48" outlineLevel="2">
      <c r="A165" s="30" t="s">
        <v>283</v>
      </c>
      <c r="B165" s="31" t="s">
        <v>235</v>
      </c>
      <c r="C165" s="32" t="s">
        <v>284</v>
      </c>
      <c r="D165" s="39">
        <f t="shared" si="11"/>
        <v>6335.5985</v>
      </c>
      <c r="E165" s="39">
        <f t="shared" si="11"/>
        <v>5893.58</v>
      </c>
      <c r="F165" s="39">
        <f t="shared" si="10"/>
        <v>5482.400000000001</v>
      </c>
      <c r="G165" s="35"/>
      <c r="IS165" s="34"/>
      <c r="IT165" s="34"/>
      <c r="IU165" s="34"/>
      <c r="IV165" s="34"/>
    </row>
    <row r="166" spans="1:256" s="33" customFormat="1" ht="51.75" customHeight="1" outlineLevel="2">
      <c r="A166" s="30" t="s">
        <v>285</v>
      </c>
      <c r="B166" s="31" t="s">
        <v>237</v>
      </c>
      <c r="C166" s="32" t="s">
        <v>286</v>
      </c>
      <c r="D166" s="39">
        <f t="shared" si="11"/>
        <v>6841.5311249999995</v>
      </c>
      <c r="E166" s="39">
        <f t="shared" si="11"/>
        <v>6364.215</v>
      </c>
      <c r="F166" s="39">
        <f t="shared" si="10"/>
        <v>5920.200000000001</v>
      </c>
      <c r="G166" s="35"/>
      <c r="IS166" s="34"/>
      <c r="IT166" s="34"/>
      <c r="IU166" s="34"/>
      <c r="IV166" s="34"/>
    </row>
    <row r="167" spans="1:256" s="33" customFormat="1" ht="51" customHeight="1" outlineLevel="2">
      <c r="A167" s="30" t="s">
        <v>287</v>
      </c>
      <c r="B167" s="31" t="s">
        <v>239</v>
      </c>
      <c r="C167" s="32" t="s">
        <v>288</v>
      </c>
      <c r="D167" s="39">
        <f t="shared" si="11"/>
        <v>6962.2939375000005</v>
      </c>
      <c r="E167" s="39">
        <f t="shared" si="11"/>
        <v>6476.552500000001</v>
      </c>
      <c r="F167" s="39">
        <f t="shared" si="10"/>
        <v>6024.700000000001</v>
      </c>
      <c r="G167" s="35"/>
      <c r="IS167" s="34"/>
      <c r="IT167" s="34"/>
      <c r="IU167" s="34"/>
      <c r="IV167" s="34"/>
    </row>
    <row r="168" spans="1:256" s="33" customFormat="1" ht="48" customHeight="1" outlineLevel="2">
      <c r="A168" s="30" t="s">
        <v>289</v>
      </c>
      <c r="B168" s="31" t="s">
        <v>241</v>
      </c>
      <c r="C168" s="32" t="s">
        <v>290</v>
      </c>
      <c r="D168" s="39">
        <f t="shared" si="11"/>
        <v>7428.819750000001</v>
      </c>
      <c r="E168" s="39">
        <f t="shared" si="11"/>
        <v>6910.530000000001</v>
      </c>
      <c r="F168" s="39">
        <f t="shared" si="10"/>
        <v>6428.400000000001</v>
      </c>
      <c r="G168" s="35"/>
      <c r="IS168" s="34"/>
      <c r="IT168" s="34"/>
      <c r="IU168" s="34"/>
      <c r="IV168" s="34"/>
    </row>
    <row r="169" spans="1:256" s="33" customFormat="1" ht="56.25" customHeight="1" outlineLevel="2">
      <c r="A169" s="30" t="s">
        <v>291</v>
      </c>
      <c r="B169" s="31" t="s">
        <v>243</v>
      </c>
      <c r="C169" s="32" t="s">
        <v>292</v>
      </c>
      <c r="D169" s="39">
        <f t="shared" si="11"/>
        <v>7904.243874999999</v>
      </c>
      <c r="E169" s="39">
        <f t="shared" si="11"/>
        <v>7352.785</v>
      </c>
      <c r="F169" s="39">
        <f t="shared" si="10"/>
        <v>6839.8</v>
      </c>
      <c r="G169" s="35"/>
      <c r="IS169" s="34"/>
      <c r="IT169" s="34"/>
      <c r="IU169" s="34"/>
      <c r="IV169" s="34"/>
    </row>
    <row r="170" spans="1:256" s="33" customFormat="1" ht="65.25" customHeight="1" outlineLevel="2">
      <c r="A170" s="30" t="s">
        <v>293</v>
      </c>
      <c r="B170" s="31" t="s">
        <v>245</v>
      </c>
      <c r="C170" s="32" t="s">
        <v>294</v>
      </c>
      <c r="D170" s="39">
        <f t="shared" si="11"/>
        <v>8263.989937499999</v>
      </c>
      <c r="E170" s="39">
        <f t="shared" si="11"/>
        <v>7687.4325</v>
      </c>
      <c r="F170" s="39">
        <f>F140*1.1</f>
        <v>7151.1</v>
      </c>
      <c r="G170" s="35"/>
      <c r="IS170" s="34"/>
      <c r="IT170" s="34"/>
      <c r="IU170" s="34"/>
      <c r="IV170" s="34"/>
    </row>
    <row r="171" spans="1:256" s="35" customFormat="1" ht="50.25" customHeight="1" outlineLevel="2">
      <c r="A171" s="30" t="s">
        <v>295</v>
      </c>
      <c r="B171" s="31" t="s">
        <v>835</v>
      </c>
      <c r="C171" s="32" t="s">
        <v>845</v>
      </c>
      <c r="D171" s="39">
        <f t="shared" si="11"/>
        <v>11745.7725</v>
      </c>
      <c r="E171" s="39">
        <f t="shared" si="11"/>
        <v>10926.3</v>
      </c>
      <c r="F171" s="39">
        <f>F141*1.2</f>
        <v>10164</v>
      </c>
      <c r="IS171" s="36"/>
      <c r="IT171" s="36"/>
      <c r="IU171" s="36"/>
      <c r="IV171" s="36"/>
    </row>
    <row r="172" spans="1:256" s="35" customFormat="1" ht="51.75" customHeight="1" outlineLevel="2">
      <c r="A172" s="30" t="s">
        <v>298</v>
      </c>
      <c r="B172" s="31" t="s">
        <v>882</v>
      </c>
      <c r="C172" s="32" t="s">
        <v>884</v>
      </c>
      <c r="D172" s="39">
        <f t="shared" si="11"/>
        <v>12932.830499999998</v>
      </c>
      <c r="E172" s="39">
        <f t="shared" si="11"/>
        <v>12030.539999999999</v>
      </c>
      <c r="F172" s="39">
        <f>F142*1.2</f>
        <v>11191.199999999999</v>
      </c>
      <c r="IS172" s="36"/>
      <c r="IT172" s="36"/>
      <c r="IU172" s="36"/>
      <c r="IV172" s="36"/>
    </row>
    <row r="173" spans="1:256" s="33" customFormat="1" ht="36" customHeight="1" outlineLevel="2">
      <c r="A173" s="30" t="s">
        <v>301</v>
      </c>
      <c r="B173" s="31" t="s">
        <v>296</v>
      </c>
      <c r="C173" s="32" t="s">
        <v>297</v>
      </c>
      <c r="D173" s="39">
        <f t="shared" si="11"/>
        <v>2564.3318749999994</v>
      </c>
      <c r="E173" s="39">
        <f t="shared" si="11"/>
        <v>2385.4249999999997</v>
      </c>
      <c r="F173" s="37">
        <v>2219</v>
      </c>
      <c r="G173" s="35"/>
      <c r="IS173" s="34"/>
      <c r="IT173" s="34"/>
      <c r="IU173" s="34"/>
      <c r="IV173" s="34"/>
    </row>
    <row r="174" spans="1:256" s="33" customFormat="1" ht="36" customHeight="1" outlineLevel="2">
      <c r="A174" s="30" t="s">
        <v>304</v>
      </c>
      <c r="B174" s="31" t="s">
        <v>299</v>
      </c>
      <c r="C174" s="32" t="s">
        <v>300</v>
      </c>
      <c r="D174" s="39">
        <f t="shared" si="11"/>
        <v>3611.328125</v>
      </c>
      <c r="E174" s="39">
        <f t="shared" si="11"/>
        <v>3359.375</v>
      </c>
      <c r="F174" s="37">
        <v>3125</v>
      </c>
      <c r="G174" s="35"/>
      <c r="IS174" s="34"/>
      <c r="IT174" s="34"/>
      <c r="IU174" s="34"/>
      <c r="IV174" s="34"/>
    </row>
    <row r="175" spans="1:256" s="33" customFormat="1" ht="53.25" customHeight="1" outlineLevel="2">
      <c r="A175" s="30" t="s">
        <v>307</v>
      </c>
      <c r="B175" s="31" t="s">
        <v>302</v>
      </c>
      <c r="C175" s="32" t="s">
        <v>303</v>
      </c>
      <c r="D175" s="39">
        <f t="shared" si="11"/>
        <v>3734.9799999999996</v>
      </c>
      <c r="E175" s="39">
        <f t="shared" si="11"/>
        <v>3474.3999999999996</v>
      </c>
      <c r="F175" s="37">
        <v>3232</v>
      </c>
      <c r="G175" s="35"/>
      <c r="IS175" s="34"/>
      <c r="IT175" s="34"/>
      <c r="IU175" s="34"/>
      <c r="IV175" s="34"/>
    </row>
    <row r="176" spans="1:256" s="33" customFormat="1" ht="44.25" customHeight="1" outlineLevel="2">
      <c r="A176" s="30" t="s">
        <v>310</v>
      </c>
      <c r="B176" s="31" t="s">
        <v>305</v>
      </c>
      <c r="C176" s="32" t="s">
        <v>306</v>
      </c>
      <c r="D176" s="39">
        <f t="shared" si="11"/>
        <v>4717.26125</v>
      </c>
      <c r="E176" s="39">
        <f t="shared" si="11"/>
        <v>4388.15</v>
      </c>
      <c r="F176" s="37">
        <v>4082</v>
      </c>
      <c r="G176" s="35"/>
      <c r="IS176" s="34"/>
      <c r="IT176" s="34"/>
      <c r="IU176" s="34"/>
      <c r="IV176" s="34"/>
    </row>
    <row r="177" spans="1:256" s="33" customFormat="1" ht="57" customHeight="1" outlineLevel="2">
      <c r="A177" s="30" t="s">
        <v>313</v>
      </c>
      <c r="B177" s="31" t="s">
        <v>308</v>
      </c>
      <c r="C177" s="32" t="s">
        <v>309</v>
      </c>
      <c r="D177" s="39">
        <f t="shared" si="11"/>
        <v>5139.064374999999</v>
      </c>
      <c r="E177" s="39">
        <f t="shared" si="11"/>
        <v>4780.525</v>
      </c>
      <c r="F177" s="37">
        <v>4447</v>
      </c>
      <c r="G177" s="35"/>
      <c r="IS177" s="34"/>
      <c r="IT177" s="34"/>
      <c r="IU177" s="34"/>
      <c r="IV177" s="34"/>
    </row>
    <row r="178" spans="1:256" s="33" customFormat="1" ht="51.75" customHeight="1" outlineLevel="2">
      <c r="A178" s="30" t="s">
        <v>316</v>
      </c>
      <c r="B178" s="31" t="s">
        <v>311</v>
      </c>
      <c r="C178" s="32" t="s">
        <v>312</v>
      </c>
      <c r="D178" s="39">
        <f t="shared" si="11"/>
        <v>2605.934375</v>
      </c>
      <c r="E178" s="39">
        <f t="shared" si="11"/>
        <v>2424.125</v>
      </c>
      <c r="F178" s="37">
        <v>2255</v>
      </c>
      <c r="G178" s="35"/>
      <c r="IS178" s="34"/>
      <c r="IT178" s="34"/>
      <c r="IU178" s="34"/>
      <c r="IV178" s="34"/>
    </row>
    <row r="179" spans="1:256" s="33" customFormat="1" ht="65.25" customHeight="1" outlineLevel="2">
      <c r="A179" s="30" t="s">
        <v>319</v>
      </c>
      <c r="B179" s="31" t="s">
        <v>314</v>
      </c>
      <c r="C179" s="32" t="s">
        <v>315</v>
      </c>
      <c r="D179" s="39">
        <f t="shared" si="11"/>
        <v>2886.75125</v>
      </c>
      <c r="E179" s="39">
        <f t="shared" si="11"/>
        <v>2685.35</v>
      </c>
      <c r="F179" s="37">
        <v>2498</v>
      </c>
      <c r="G179" s="35"/>
      <c r="IS179" s="34"/>
      <c r="IT179" s="34"/>
      <c r="IU179" s="34"/>
      <c r="IV179" s="34"/>
    </row>
    <row r="180" spans="1:256" s="33" customFormat="1" ht="60.75" customHeight="1" outlineLevel="2">
      <c r="A180" s="30" t="s">
        <v>322</v>
      </c>
      <c r="B180" s="31" t="s">
        <v>317</v>
      </c>
      <c r="C180" s="32" t="s">
        <v>318</v>
      </c>
      <c r="D180" s="39">
        <f t="shared" si="11"/>
        <v>3768.4931249999995</v>
      </c>
      <c r="E180" s="39">
        <f t="shared" si="11"/>
        <v>3505.575</v>
      </c>
      <c r="F180" s="37">
        <v>3261</v>
      </c>
      <c r="G180" s="35"/>
      <c r="IS180" s="34"/>
      <c r="IT180" s="34"/>
      <c r="IU180" s="34"/>
      <c r="IV180" s="34"/>
    </row>
    <row r="181" spans="1:256" s="33" customFormat="1" ht="66" customHeight="1" outlineLevel="2">
      <c r="A181" s="30" t="s">
        <v>325</v>
      </c>
      <c r="B181" s="31" t="s">
        <v>320</v>
      </c>
      <c r="C181" s="32" t="s">
        <v>321</v>
      </c>
      <c r="D181" s="39">
        <f t="shared" si="11"/>
        <v>4372.884999999999</v>
      </c>
      <c r="E181" s="39">
        <f t="shared" si="11"/>
        <v>4067.7999999999997</v>
      </c>
      <c r="F181" s="37">
        <v>3784</v>
      </c>
      <c r="G181" s="35"/>
      <c r="IS181" s="34"/>
      <c r="IT181" s="34"/>
      <c r="IU181" s="34"/>
      <c r="IV181" s="34"/>
    </row>
    <row r="182" spans="1:256" s="33" customFormat="1" ht="36" outlineLevel="2">
      <c r="A182" s="30" t="s">
        <v>328</v>
      </c>
      <c r="B182" s="31" t="s">
        <v>323</v>
      </c>
      <c r="C182" s="42" t="s">
        <v>324</v>
      </c>
      <c r="D182" s="39">
        <f t="shared" si="11"/>
        <v>5298.540625</v>
      </c>
      <c r="E182" s="39">
        <f t="shared" si="11"/>
        <v>4928.875</v>
      </c>
      <c r="F182" s="37">
        <v>4585</v>
      </c>
      <c r="G182" s="35"/>
      <c r="IS182" s="34"/>
      <c r="IT182" s="34"/>
      <c r="IU182" s="34"/>
      <c r="IV182" s="34"/>
    </row>
    <row r="183" spans="1:256" s="33" customFormat="1" ht="36" outlineLevel="2">
      <c r="A183" s="30" t="s">
        <v>331</v>
      </c>
      <c r="B183" s="31" t="s">
        <v>326</v>
      </c>
      <c r="C183" s="42" t="s">
        <v>327</v>
      </c>
      <c r="D183" s="39">
        <f t="shared" si="11"/>
        <v>6201.08375</v>
      </c>
      <c r="E183" s="39">
        <f t="shared" si="11"/>
        <v>5768.45</v>
      </c>
      <c r="F183" s="39">
        <v>5366</v>
      </c>
      <c r="G183" s="35"/>
      <c r="IS183" s="34"/>
      <c r="IT183" s="34"/>
      <c r="IU183" s="34"/>
      <c r="IV183" s="34"/>
    </row>
    <row r="184" spans="1:256" s="33" customFormat="1" ht="36" outlineLevel="2">
      <c r="A184" s="30" t="s">
        <v>334</v>
      </c>
      <c r="B184" s="31" t="s">
        <v>329</v>
      </c>
      <c r="C184" s="42" t="s">
        <v>330</v>
      </c>
      <c r="D184" s="39">
        <f t="shared" si="11"/>
        <v>6784.674375</v>
      </c>
      <c r="E184" s="39">
        <f t="shared" si="11"/>
        <v>6311.325</v>
      </c>
      <c r="F184" s="39">
        <v>5871</v>
      </c>
      <c r="G184" s="35"/>
      <c r="IS184" s="34"/>
      <c r="IT184" s="34"/>
      <c r="IU184" s="34"/>
      <c r="IV184" s="34"/>
    </row>
    <row r="185" spans="1:256" s="33" customFormat="1" ht="36" outlineLevel="2">
      <c r="A185" s="30" t="s">
        <v>337</v>
      </c>
      <c r="B185" s="31" t="s">
        <v>332</v>
      </c>
      <c r="C185" s="42" t="s">
        <v>333</v>
      </c>
      <c r="D185" s="39">
        <f t="shared" si="11"/>
        <v>5474.195624999999</v>
      </c>
      <c r="E185" s="39">
        <f t="shared" si="11"/>
        <v>5092.275</v>
      </c>
      <c r="F185" s="37">
        <v>4737</v>
      </c>
      <c r="G185" s="35"/>
      <c r="IS185" s="34"/>
      <c r="IT185" s="34"/>
      <c r="IU185" s="34"/>
      <c r="IV185" s="34"/>
    </row>
    <row r="186" spans="1:256" s="33" customFormat="1" ht="36" outlineLevel="2">
      <c r="A186" s="30" t="s">
        <v>340</v>
      </c>
      <c r="B186" s="31" t="s">
        <v>335</v>
      </c>
      <c r="C186" s="42" t="s">
        <v>336</v>
      </c>
      <c r="D186" s="39">
        <f aca="true" t="shared" si="12" ref="D186:E199">E186*1.075</f>
        <v>6339.75875</v>
      </c>
      <c r="E186" s="39">
        <f t="shared" si="12"/>
        <v>5897.45</v>
      </c>
      <c r="F186" s="39">
        <v>5486</v>
      </c>
      <c r="G186" s="35"/>
      <c r="IS186" s="34"/>
      <c r="IT186" s="34"/>
      <c r="IU186" s="34"/>
      <c r="IV186" s="34"/>
    </row>
    <row r="187" spans="1:256" s="33" customFormat="1" ht="36" outlineLevel="2">
      <c r="A187" s="30" t="s">
        <v>343</v>
      </c>
      <c r="B187" s="31" t="s">
        <v>338</v>
      </c>
      <c r="C187" s="42" t="s">
        <v>339</v>
      </c>
      <c r="D187" s="39">
        <f t="shared" si="12"/>
        <v>6985.753124999999</v>
      </c>
      <c r="E187" s="39">
        <f t="shared" si="12"/>
        <v>6498.375</v>
      </c>
      <c r="F187" s="39">
        <v>6045</v>
      </c>
      <c r="G187" s="35"/>
      <c r="IS187" s="34"/>
      <c r="IT187" s="34"/>
      <c r="IU187" s="34"/>
      <c r="IV187" s="34"/>
    </row>
    <row r="188" spans="1:256" s="33" customFormat="1" ht="36" outlineLevel="2">
      <c r="A188" s="30" t="s">
        <v>346</v>
      </c>
      <c r="B188" s="31" t="s">
        <v>341</v>
      </c>
      <c r="C188" s="42" t="s">
        <v>342</v>
      </c>
      <c r="D188" s="39">
        <f t="shared" si="12"/>
        <v>5716.876874999999</v>
      </c>
      <c r="E188" s="39">
        <f t="shared" si="12"/>
        <v>5318.025</v>
      </c>
      <c r="F188" s="37">
        <v>4947</v>
      </c>
      <c r="G188" s="35"/>
      <c r="IS188" s="34"/>
      <c r="IT188" s="34"/>
      <c r="IU188" s="34"/>
      <c r="IV188" s="34"/>
    </row>
    <row r="189" spans="1:256" s="33" customFormat="1" ht="36" outlineLevel="2">
      <c r="A189" s="30" t="s">
        <v>836</v>
      </c>
      <c r="B189" s="31" t="s">
        <v>344</v>
      </c>
      <c r="C189" s="42" t="s">
        <v>345</v>
      </c>
      <c r="D189" s="39">
        <f t="shared" si="12"/>
        <v>6595.151875</v>
      </c>
      <c r="E189" s="39">
        <f t="shared" si="12"/>
        <v>6135.025</v>
      </c>
      <c r="F189" s="37">
        <v>5707</v>
      </c>
      <c r="G189" s="35"/>
      <c r="IS189" s="34"/>
      <c r="IT189" s="34"/>
      <c r="IU189" s="34"/>
      <c r="IV189" s="34"/>
    </row>
    <row r="190" spans="1:256" s="33" customFormat="1" ht="36" outlineLevel="2">
      <c r="A190" s="30" t="s">
        <v>837</v>
      </c>
      <c r="B190" s="31" t="s">
        <v>347</v>
      </c>
      <c r="C190" s="42" t="s">
        <v>348</v>
      </c>
      <c r="D190" s="39">
        <f t="shared" si="12"/>
        <v>7216.878124999999</v>
      </c>
      <c r="E190" s="39">
        <f t="shared" si="12"/>
        <v>6713.375</v>
      </c>
      <c r="F190" s="39">
        <v>6245</v>
      </c>
      <c r="G190" s="35"/>
      <c r="IS190" s="34"/>
      <c r="IT190" s="34"/>
      <c r="IU190" s="34"/>
      <c r="IV190" s="34"/>
    </row>
    <row r="191" spans="1:256" s="35" customFormat="1" ht="36" outlineLevel="2">
      <c r="A191" s="30" t="s">
        <v>871</v>
      </c>
      <c r="B191" s="31" t="s">
        <v>915</v>
      </c>
      <c r="C191" s="42" t="s">
        <v>916</v>
      </c>
      <c r="D191" s="39">
        <f t="shared" si="12"/>
        <v>5521.576249999999</v>
      </c>
      <c r="E191" s="39">
        <f t="shared" si="12"/>
        <v>5136.349999999999</v>
      </c>
      <c r="F191" s="39">
        <v>4778</v>
      </c>
      <c r="IS191" s="36"/>
      <c r="IT191" s="36"/>
      <c r="IU191" s="36"/>
      <c r="IV191" s="36"/>
    </row>
    <row r="192" spans="1:256" s="35" customFormat="1" ht="36" outlineLevel="2">
      <c r="A192" s="30" t="s">
        <v>890</v>
      </c>
      <c r="B192" s="31" t="s">
        <v>878</v>
      </c>
      <c r="C192" s="42" t="s">
        <v>872</v>
      </c>
      <c r="D192" s="39">
        <f>E192*1.075</f>
        <v>6640.22125</v>
      </c>
      <c r="E192" s="39">
        <f>F192*1.075</f>
        <v>6176.95</v>
      </c>
      <c r="F192" s="39">
        <v>5746</v>
      </c>
      <c r="IS192" s="36"/>
      <c r="IT192" s="36"/>
      <c r="IU192" s="36"/>
      <c r="IV192" s="36"/>
    </row>
    <row r="193" spans="1:256" s="35" customFormat="1" ht="36" outlineLevel="2">
      <c r="A193" s="30" t="s">
        <v>891</v>
      </c>
      <c r="B193" s="31" t="s">
        <v>917</v>
      </c>
      <c r="C193" s="42" t="s">
        <v>896</v>
      </c>
      <c r="D193" s="39">
        <f aca="true" t="shared" si="13" ref="D193:E196">E193*1.075</f>
        <v>7064.335624999999</v>
      </c>
      <c r="E193" s="39">
        <f t="shared" si="13"/>
        <v>6571.474999999999</v>
      </c>
      <c r="F193" s="39">
        <v>6113</v>
      </c>
      <c r="IS193" s="36"/>
      <c r="IT193" s="36"/>
      <c r="IU193" s="36"/>
      <c r="IV193" s="36"/>
    </row>
    <row r="194" spans="1:256" s="35" customFormat="1" ht="36" outlineLevel="2">
      <c r="A194" s="30" t="s">
        <v>892</v>
      </c>
      <c r="B194" s="31" t="s">
        <v>900</v>
      </c>
      <c r="C194" s="42" t="s">
        <v>903</v>
      </c>
      <c r="D194" s="39">
        <f t="shared" si="13"/>
        <v>5996.538125</v>
      </c>
      <c r="E194" s="39">
        <f t="shared" si="13"/>
        <v>5578.175</v>
      </c>
      <c r="F194" s="39">
        <v>5189</v>
      </c>
      <c r="IS194" s="36"/>
      <c r="IT194" s="36"/>
      <c r="IU194" s="36"/>
      <c r="IV194" s="36"/>
    </row>
    <row r="195" spans="1:256" s="35" customFormat="1" ht="36" outlineLevel="2">
      <c r="A195" s="30" t="s">
        <v>906</v>
      </c>
      <c r="B195" s="31" t="s">
        <v>901</v>
      </c>
      <c r="C195" s="42" t="s">
        <v>904</v>
      </c>
      <c r="D195" s="39">
        <f t="shared" si="13"/>
        <v>6904.859375</v>
      </c>
      <c r="E195" s="39">
        <f t="shared" si="13"/>
        <v>6423.125</v>
      </c>
      <c r="F195" s="39">
        <v>5975</v>
      </c>
      <c r="IS195" s="36"/>
      <c r="IT195" s="36"/>
      <c r="IU195" s="36"/>
      <c r="IV195" s="36"/>
    </row>
    <row r="196" spans="1:256" s="35" customFormat="1" ht="36" outlineLevel="2">
      <c r="A196" s="30" t="s">
        <v>907</v>
      </c>
      <c r="B196" s="31" t="s">
        <v>902</v>
      </c>
      <c r="C196" s="42" t="s">
        <v>905</v>
      </c>
      <c r="D196" s="39">
        <f t="shared" si="13"/>
        <v>7452.625624999999</v>
      </c>
      <c r="E196" s="39">
        <f t="shared" si="13"/>
        <v>6932.674999999999</v>
      </c>
      <c r="F196" s="39">
        <v>6449</v>
      </c>
      <c r="IS196" s="36"/>
      <c r="IT196" s="36"/>
      <c r="IU196" s="36"/>
      <c r="IV196" s="36"/>
    </row>
    <row r="197" spans="1:256" s="35" customFormat="1" ht="36" outlineLevel="2">
      <c r="A197" s="30" t="s">
        <v>908</v>
      </c>
      <c r="B197" s="31" t="s">
        <v>888</v>
      </c>
      <c r="C197" s="42" t="s">
        <v>889</v>
      </c>
      <c r="D197" s="39">
        <f>E197*1.075</f>
        <v>6461.099375</v>
      </c>
      <c r="E197" s="39">
        <f>F197*1.075</f>
        <v>6010.325</v>
      </c>
      <c r="F197" s="39">
        <v>5591</v>
      </c>
      <c r="IS197" s="36"/>
      <c r="IT197" s="36"/>
      <c r="IU197" s="36"/>
      <c r="IV197" s="36"/>
    </row>
    <row r="198" spans="1:256" s="35" customFormat="1" ht="36" outlineLevel="2">
      <c r="A198" s="30" t="s">
        <v>918</v>
      </c>
      <c r="B198" s="31" t="s">
        <v>893</v>
      </c>
      <c r="C198" s="42" t="s">
        <v>894</v>
      </c>
      <c r="D198" s="39">
        <f>E198*1.075</f>
        <v>7391.3775</v>
      </c>
      <c r="E198" s="39">
        <f>F198*1.075</f>
        <v>6875.7</v>
      </c>
      <c r="F198" s="39">
        <v>6396</v>
      </c>
      <c r="IS198" s="36"/>
      <c r="IT198" s="36"/>
      <c r="IU198" s="36"/>
      <c r="IV198" s="36"/>
    </row>
    <row r="199" spans="1:256" s="35" customFormat="1" ht="36" outlineLevel="2">
      <c r="A199" s="30" t="s">
        <v>919</v>
      </c>
      <c r="B199" s="31" t="s">
        <v>895</v>
      </c>
      <c r="C199" s="42" t="s">
        <v>896</v>
      </c>
      <c r="D199" s="39">
        <f t="shared" si="12"/>
        <v>7962.256249999999</v>
      </c>
      <c r="E199" s="39">
        <f t="shared" si="12"/>
        <v>7406.75</v>
      </c>
      <c r="F199" s="39">
        <v>6890</v>
      </c>
      <c r="IS199" s="36"/>
      <c r="IT199" s="36"/>
      <c r="IU199" s="36"/>
      <c r="IV199" s="36"/>
    </row>
    <row r="200" spans="1:6" ht="14.25">
      <c r="A200" s="74" t="s">
        <v>349</v>
      </c>
      <c r="B200" s="74"/>
      <c r="C200" s="74"/>
      <c r="D200" s="74"/>
      <c r="E200" s="74"/>
      <c r="F200" s="74"/>
    </row>
    <row r="201" spans="1:256" s="33" customFormat="1" ht="32.25" customHeight="1" outlineLevel="1">
      <c r="A201" s="44" t="s">
        <v>350</v>
      </c>
      <c r="B201" s="31" t="s">
        <v>351</v>
      </c>
      <c r="C201" s="45" t="s">
        <v>352</v>
      </c>
      <c r="D201" s="39">
        <f aca="true" t="shared" si="14" ref="D201:E215">E201*1.075</f>
        <v>926.81125</v>
      </c>
      <c r="E201" s="39">
        <f t="shared" si="14"/>
        <v>862.15</v>
      </c>
      <c r="F201" s="37">
        <v>802</v>
      </c>
      <c r="G201" s="35"/>
      <c r="IS201" s="34"/>
      <c r="IT201" s="34"/>
      <c r="IU201" s="34"/>
      <c r="IV201" s="34"/>
    </row>
    <row r="202" spans="1:256" s="33" customFormat="1" ht="41.25" customHeight="1" outlineLevel="1">
      <c r="A202" s="44" t="s">
        <v>353</v>
      </c>
      <c r="B202" s="31" t="s">
        <v>354</v>
      </c>
      <c r="C202" s="46" t="s">
        <v>355</v>
      </c>
      <c r="D202" s="39">
        <f t="shared" si="14"/>
        <v>1018.1056249999999</v>
      </c>
      <c r="E202" s="39">
        <f t="shared" si="14"/>
        <v>947.0749999999999</v>
      </c>
      <c r="F202" s="37">
        <v>881</v>
      </c>
      <c r="G202" s="35"/>
      <c r="IS202" s="34"/>
      <c r="IT202" s="34"/>
      <c r="IU202" s="34"/>
      <c r="IV202" s="34"/>
    </row>
    <row r="203" spans="1:256" s="33" customFormat="1" ht="37.5" customHeight="1" outlineLevel="1">
      <c r="A203" s="44" t="s">
        <v>356</v>
      </c>
      <c r="B203" s="31" t="s">
        <v>357</v>
      </c>
      <c r="C203" s="42" t="s">
        <v>358</v>
      </c>
      <c r="D203" s="39">
        <f t="shared" si="14"/>
        <v>1164.87</v>
      </c>
      <c r="E203" s="39">
        <f t="shared" si="14"/>
        <v>1083.6</v>
      </c>
      <c r="F203" s="37">
        <v>1008</v>
      </c>
      <c r="G203" s="35"/>
      <c r="IS203" s="34"/>
      <c r="IT203" s="34"/>
      <c r="IU203" s="34"/>
      <c r="IV203" s="34"/>
    </row>
    <row r="204" spans="1:256" s="33" customFormat="1" ht="42.75" customHeight="1" outlineLevel="1">
      <c r="A204" s="44" t="s">
        <v>359</v>
      </c>
      <c r="B204" s="31" t="s">
        <v>360</v>
      </c>
      <c r="C204" s="32" t="s">
        <v>361</v>
      </c>
      <c r="D204" s="39">
        <f t="shared" si="14"/>
        <v>1469.9549999999997</v>
      </c>
      <c r="E204" s="39">
        <f t="shared" si="14"/>
        <v>1367.3999999999999</v>
      </c>
      <c r="F204" s="37">
        <v>1272</v>
      </c>
      <c r="G204" s="35"/>
      <c r="IS204" s="34"/>
      <c r="IT204" s="34"/>
      <c r="IU204" s="34"/>
      <c r="IV204" s="34"/>
    </row>
    <row r="205" spans="1:256" s="33" customFormat="1" ht="36" customHeight="1" outlineLevel="1">
      <c r="A205" s="44" t="s">
        <v>362</v>
      </c>
      <c r="B205" s="31" t="s">
        <v>363</v>
      </c>
      <c r="C205" s="42" t="s">
        <v>364</v>
      </c>
      <c r="D205" s="39">
        <f t="shared" si="14"/>
        <v>1318.568125</v>
      </c>
      <c r="E205" s="39">
        <f t="shared" si="14"/>
        <v>1226.575</v>
      </c>
      <c r="F205" s="37">
        <v>1141</v>
      </c>
      <c r="G205" s="35"/>
      <c r="IS205" s="34"/>
      <c r="IT205" s="34"/>
      <c r="IU205" s="34"/>
      <c r="IV205" s="34"/>
    </row>
    <row r="206" spans="1:256" s="33" customFormat="1" ht="48.75" customHeight="1" outlineLevel="1">
      <c r="A206" s="44" t="s">
        <v>365</v>
      </c>
      <c r="B206" s="31" t="s">
        <v>366</v>
      </c>
      <c r="C206" s="42" t="s">
        <v>367</v>
      </c>
      <c r="D206" s="39">
        <f t="shared" si="14"/>
        <v>1525.425</v>
      </c>
      <c r="E206" s="39">
        <f t="shared" si="14"/>
        <v>1419</v>
      </c>
      <c r="F206" s="37">
        <v>1320</v>
      </c>
      <c r="G206" s="35"/>
      <c r="IS206" s="34"/>
      <c r="IT206" s="34"/>
      <c r="IU206" s="34"/>
      <c r="IV206" s="34"/>
    </row>
    <row r="207" spans="1:256" s="35" customFormat="1" ht="48.75" customHeight="1" outlineLevel="1">
      <c r="A207" s="44" t="s">
        <v>368</v>
      </c>
      <c r="B207" s="31" t="s">
        <v>850</v>
      </c>
      <c r="C207" s="42" t="s">
        <v>851</v>
      </c>
      <c r="D207" s="39">
        <f t="shared" si="14"/>
        <v>2304.3162499999994</v>
      </c>
      <c r="E207" s="39">
        <f t="shared" si="14"/>
        <v>2143.5499999999997</v>
      </c>
      <c r="F207" s="37">
        <v>1994</v>
      </c>
      <c r="IS207" s="36"/>
      <c r="IT207" s="36"/>
      <c r="IU207" s="36"/>
      <c r="IV207" s="36"/>
    </row>
    <row r="208" spans="1:256" s="35" customFormat="1" ht="39.75" customHeight="1" outlineLevel="1">
      <c r="A208" s="44" t="s">
        <v>371</v>
      </c>
      <c r="B208" s="31" t="s">
        <v>849</v>
      </c>
      <c r="C208" s="42" t="s">
        <v>852</v>
      </c>
      <c r="D208" s="39">
        <f t="shared" si="14"/>
        <v>4146.3825</v>
      </c>
      <c r="E208" s="39">
        <f t="shared" si="14"/>
        <v>3857.1</v>
      </c>
      <c r="F208" s="37">
        <v>3588</v>
      </c>
      <c r="IS208" s="36"/>
      <c r="IT208" s="36"/>
      <c r="IU208" s="36"/>
      <c r="IV208" s="36"/>
    </row>
    <row r="209" spans="1:256" s="33" customFormat="1" ht="34.5" customHeight="1" outlineLevel="1">
      <c r="A209" s="44" t="s">
        <v>374</v>
      </c>
      <c r="B209" s="31" t="s">
        <v>369</v>
      </c>
      <c r="C209" s="32" t="s">
        <v>370</v>
      </c>
      <c r="D209" s="39">
        <f t="shared" si="14"/>
        <v>1399.461875</v>
      </c>
      <c r="E209" s="39">
        <f t="shared" si="14"/>
        <v>1301.825</v>
      </c>
      <c r="F209" s="37">
        <v>1211</v>
      </c>
      <c r="G209" s="35"/>
      <c r="IS209" s="34"/>
      <c r="IT209" s="34"/>
      <c r="IU209" s="34"/>
      <c r="IV209" s="34"/>
    </row>
    <row r="210" spans="1:256" s="33" customFormat="1" ht="42.75" customHeight="1" outlineLevel="1">
      <c r="A210" s="44" t="s">
        <v>377</v>
      </c>
      <c r="B210" s="31" t="s">
        <v>372</v>
      </c>
      <c r="C210" s="32" t="s">
        <v>373</v>
      </c>
      <c r="D210" s="39">
        <f t="shared" si="14"/>
        <v>1586.6731249999998</v>
      </c>
      <c r="E210" s="39">
        <f t="shared" si="14"/>
        <v>1475.975</v>
      </c>
      <c r="F210" s="37">
        <v>1373</v>
      </c>
      <c r="G210" s="35"/>
      <c r="IS210" s="34"/>
      <c r="IT210" s="34"/>
      <c r="IU210" s="34"/>
      <c r="IV210" s="34"/>
    </row>
    <row r="211" spans="1:256" s="33" customFormat="1" ht="36" outlineLevel="1">
      <c r="A211" s="44" t="s">
        <v>380</v>
      </c>
      <c r="B211" s="31" t="s">
        <v>375</v>
      </c>
      <c r="C211" s="32" t="s">
        <v>376</v>
      </c>
      <c r="D211" s="39">
        <f t="shared" si="14"/>
        <v>1503.468125</v>
      </c>
      <c r="E211" s="39">
        <f t="shared" si="14"/>
        <v>1398.575</v>
      </c>
      <c r="F211" s="37">
        <v>1301</v>
      </c>
      <c r="G211" s="35"/>
      <c r="IS211" s="34"/>
      <c r="IT211" s="34"/>
      <c r="IU211" s="34"/>
      <c r="IV211" s="34"/>
    </row>
    <row r="212" spans="1:256" s="33" customFormat="1" ht="47.25" customHeight="1" outlineLevel="1">
      <c r="A212" s="44" t="s">
        <v>383</v>
      </c>
      <c r="B212" s="31" t="s">
        <v>378</v>
      </c>
      <c r="C212" s="32" t="s">
        <v>379</v>
      </c>
      <c r="D212" s="39">
        <f t="shared" si="14"/>
        <v>1727.659375</v>
      </c>
      <c r="E212" s="39">
        <f t="shared" si="14"/>
        <v>1607.125</v>
      </c>
      <c r="F212" s="37">
        <v>1495</v>
      </c>
      <c r="G212" s="35"/>
      <c r="IS212" s="34"/>
      <c r="IT212" s="34"/>
      <c r="IU212" s="34"/>
      <c r="IV212" s="34"/>
    </row>
    <row r="213" spans="1:256" s="33" customFormat="1" ht="47.25" customHeight="1" outlineLevel="1">
      <c r="A213" s="44" t="s">
        <v>847</v>
      </c>
      <c r="B213" s="31" t="s">
        <v>381</v>
      </c>
      <c r="C213" s="32" t="s">
        <v>382</v>
      </c>
      <c r="D213" s="39">
        <f t="shared" si="14"/>
        <v>2886.75125</v>
      </c>
      <c r="E213" s="39">
        <f t="shared" si="14"/>
        <v>2685.35</v>
      </c>
      <c r="F213" s="37">
        <v>2498</v>
      </c>
      <c r="G213" s="35"/>
      <c r="IS213" s="34"/>
      <c r="IT213" s="34"/>
      <c r="IU213" s="34"/>
      <c r="IV213" s="34"/>
    </row>
    <row r="214" spans="1:256" s="35" customFormat="1" ht="47.25" customHeight="1" outlineLevel="1">
      <c r="A214" s="44" t="s">
        <v>848</v>
      </c>
      <c r="B214" s="31" t="s">
        <v>384</v>
      </c>
      <c r="C214" s="32" t="s">
        <v>385</v>
      </c>
      <c r="D214" s="39">
        <f t="shared" si="14"/>
        <v>3696.8443749999997</v>
      </c>
      <c r="E214" s="39">
        <f t="shared" si="14"/>
        <v>3438.9249999999997</v>
      </c>
      <c r="F214" s="37">
        <v>3199</v>
      </c>
      <c r="IS214" s="36"/>
      <c r="IT214" s="36"/>
      <c r="IU214" s="36"/>
      <c r="IV214" s="36"/>
    </row>
    <row r="215" spans="1:256" s="35" customFormat="1" ht="39.75" customHeight="1" outlineLevel="1">
      <c r="A215" s="44" t="s">
        <v>857</v>
      </c>
      <c r="B215" s="31" t="s">
        <v>856</v>
      </c>
      <c r="C215" s="32" t="s">
        <v>858</v>
      </c>
      <c r="D215" s="39">
        <f t="shared" si="14"/>
        <v>3199.9256249999994</v>
      </c>
      <c r="E215" s="39">
        <f t="shared" si="14"/>
        <v>2976.6749999999997</v>
      </c>
      <c r="F215" s="37">
        <v>2769</v>
      </c>
      <c r="IS215" s="36"/>
      <c r="IT215" s="36"/>
      <c r="IU215" s="36"/>
      <c r="IV215" s="36"/>
    </row>
    <row r="216" spans="1:6" ht="14.25">
      <c r="A216" s="74" t="s">
        <v>386</v>
      </c>
      <c r="B216" s="74"/>
      <c r="C216" s="74"/>
      <c r="D216" s="74"/>
      <c r="E216" s="74"/>
      <c r="F216" s="74"/>
    </row>
    <row r="217" spans="1:256" s="35" customFormat="1" ht="70.5" customHeight="1" outlineLevel="1">
      <c r="A217" s="30" t="s">
        <v>387</v>
      </c>
      <c r="B217" s="31" t="s">
        <v>388</v>
      </c>
      <c r="C217" s="32" t="s">
        <v>389</v>
      </c>
      <c r="D217" s="39">
        <f aca="true" t="shared" si="15" ref="D217:E221">E217*1.075</f>
        <v>1201.85</v>
      </c>
      <c r="E217" s="39">
        <f t="shared" si="15"/>
        <v>1118</v>
      </c>
      <c r="F217" s="60">
        <v>1040</v>
      </c>
      <c r="IS217" s="36"/>
      <c r="IT217" s="36"/>
      <c r="IU217" s="36"/>
      <c r="IV217" s="36"/>
    </row>
    <row r="218" spans="1:256" s="35" customFormat="1" ht="64.5" customHeight="1" outlineLevel="1">
      <c r="A218" s="30" t="s">
        <v>390</v>
      </c>
      <c r="B218" s="40" t="s">
        <v>391</v>
      </c>
      <c r="C218" s="32" t="s">
        <v>392</v>
      </c>
      <c r="D218" s="39">
        <f t="shared" si="15"/>
        <v>1297.7668749999998</v>
      </c>
      <c r="E218" s="39">
        <f t="shared" si="15"/>
        <v>1207.225</v>
      </c>
      <c r="F218" s="60">
        <v>1123</v>
      </c>
      <c r="IS218" s="36"/>
      <c r="IT218" s="36"/>
      <c r="IU218" s="36"/>
      <c r="IV218" s="36"/>
    </row>
    <row r="219" spans="1:256" s="33" customFormat="1" ht="66" customHeight="1" outlineLevel="1">
      <c r="A219" s="30" t="s">
        <v>393</v>
      </c>
      <c r="B219" s="40" t="s">
        <v>394</v>
      </c>
      <c r="C219" s="32" t="s">
        <v>395</v>
      </c>
      <c r="D219" s="39">
        <f t="shared" si="15"/>
        <v>2185.286875</v>
      </c>
      <c r="E219" s="39">
        <f t="shared" si="15"/>
        <v>2032.8249999999998</v>
      </c>
      <c r="F219" s="47">
        <v>1891</v>
      </c>
      <c r="G219" s="35"/>
      <c r="IS219" s="34"/>
      <c r="IT219" s="34"/>
      <c r="IU219" s="34"/>
      <c r="IV219" s="34"/>
    </row>
    <row r="220" spans="1:256" s="33" customFormat="1" ht="86.25" customHeight="1" outlineLevel="1">
      <c r="A220" s="30" t="s">
        <v>396</v>
      </c>
      <c r="B220" s="40" t="s">
        <v>397</v>
      </c>
      <c r="C220" s="32" t="s">
        <v>398</v>
      </c>
      <c r="D220" s="39">
        <f t="shared" si="15"/>
        <v>1757.705625</v>
      </c>
      <c r="E220" s="39">
        <f t="shared" si="15"/>
        <v>1635.075</v>
      </c>
      <c r="F220" s="47">
        <v>1521</v>
      </c>
      <c r="G220" s="35"/>
      <c r="IS220" s="34"/>
      <c r="IT220" s="34"/>
      <c r="IU220" s="34"/>
      <c r="IV220" s="34"/>
    </row>
    <row r="221" spans="1:256" s="33" customFormat="1" ht="60" customHeight="1" outlineLevel="1">
      <c r="A221" s="30" t="s">
        <v>399</v>
      </c>
      <c r="B221" s="40" t="s">
        <v>400</v>
      </c>
      <c r="C221" s="32" t="s">
        <v>401</v>
      </c>
      <c r="D221" s="39">
        <f t="shared" si="15"/>
        <v>493.451875</v>
      </c>
      <c r="E221" s="39">
        <f t="shared" si="15"/>
        <v>459.025</v>
      </c>
      <c r="F221" s="47">
        <v>427</v>
      </c>
      <c r="G221" s="35"/>
      <c r="IS221" s="34"/>
      <c r="IT221" s="34"/>
      <c r="IU221" s="34"/>
      <c r="IV221" s="34"/>
    </row>
    <row r="222" spans="1:6" ht="14.25">
      <c r="A222" s="74" t="s">
        <v>402</v>
      </c>
      <c r="B222" s="74"/>
      <c r="C222" s="74"/>
      <c r="D222" s="74"/>
      <c r="E222" s="74"/>
      <c r="F222" s="74"/>
    </row>
    <row r="223" spans="1:256" s="35" customFormat="1" ht="24" outlineLevel="1">
      <c r="A223" s="30" t="s">
        <v>403</v>
      </c>
      <c r="B223" s="31" t="s">
        <v>404</v>
      </c>
      <c r="C223" s="32" t="s">
        <v>405</v>
      </c>
      <c r="D223" s="39">
        <f aca="true" t="shared" si="16" ref="D223:E234">E223*1.075</f>
        <v>333.975625</v>
      </c>
      <c r="E223" s="39">
        <f t="shared" si="16"/>
        <v>310.675</v>
      </c>
      <c r="F223" s="60">
        <v>289</v>
      </c>
      <c r="IS223" s="36"/>
      <c r="IT223" s="36"/>
      <c r="IU223" s="36"/>
      <c r="IV223" s="36"/>
    </row>
    <row r="224" spans="1:256" s="35" customFormat="1" ht="24" outlineLevel="1">
      <c r="A224" s="30" t="s">
        <v>406</v>
      </c>
      <c r="B224" s="31" t="s">
        <v>407</v>
      </c>
      <c r="C224" s="32" t="s">
        <v>408</v>
      </c>
      <c r="D224" s="39">
        <f t="shared" si="16"/>
        <v>323.575</v>
      </c>
      <c r="E224" s="39">
        <f t="shared" si="16"/>
        <v>301</v>
      </c>
      <c r="F224" s="60">
        <v>280</v>
      </c>
      <c r="IS224" s="36"/>
      <c r="IT224" s="36"/>
      <c r="IU224" s="36"/>
      <c r="IV224" s="36"/>
    </row>
    <row r="225" spans="1:256" s="35" customFormat="1" ht="24" outlineLevel="1">
      <c r="A225" s="30" t="s">
        <v>409</v>
      </c>
      <c r="B225" s="31" t="s">
        <v>410</v>
      </c>
      <c r="C225" s="32" t="s">
        <v>411</v>
      </c>
      <c r="D225" s="39">
        <f t="shared" si="16"/>
        <v>351.31</v>
      </c>
      <c r="E225" s="39">
        <f t="shared" si="16"/>
        <v>326.8</v>
      </c>
      <c r="F225" s="60">
        <v>304</v>
      </c>
      <c r="IS225" s="36"/>
      <c r="IT225" s="36"/>
      <c r="IU225" s="36"/>
      <c r="IV225" s="36"/>
    </row>
    <row r="226" spans="1:256" s="35" customFormat="1" ht="24" outlineLevel="1">
      <c r="A226" s="30" t="s">
        <v>412</v>
      </c>
      <c r="B226" s="31" t="s">
        <v>414</v>
      </c>
      <c r="C226" s="32" t="s">
        <v>415</v>
      </c>
      <c r="D226" s="39">
        <f t="shared" si="16"/>
        <v>444.915625</v>
      </c>
      <c r="E226" s="39">
        <f t="shared" si="16"/>
        <v>413.875</v>
      </c>
      <c r="F226" s="60">
        <v>385</v>
      </c>
      <c r="IS226" s="36"/>
      <c r="IT226" s="36"/>
      <c r="IU226" s="36"/>
      <c r="IV226" s="36"/>
    </row>
    <row r="227" spans="1:256" s="35" customFormat="1" ht="24" outlineLevel="1">
      <c r="A227" s="30" t="s">
        <v>413</v>
      </c>
      <c r="B227" s="31" t="s">
        <v>417</v>
      </c>
      <c r="C227" s="32" t="s">
        <v>415</v>
      </c>
      <c r="D227" s="39">
        <f t="shared" si="16"/>
        <v>455.3162499999999</v>
      </c>
      <c r="E227" s="39">
        <f t="shared" si="16"/>
        <v>423.54999999999995</v>
      </c>
      <c r="F227" s="60">
        <v>394</v>
      </c>
      <c r="IS227" s="36"/>
      <c r="IT227" s="36"/>
      <c r="IU227" s="36"/>
      <c r="IV227" s="36"/>
    </row>
    <row r="228" spans="1:256" s="35" customFormat="1" ht="24" outlineLevel="1">
      <c r="A228" s="30" t="s">
        <v>416</v>
      </c>
      <c r="B228" s="31" t="s">
        <v>419</v>
      </c>
      <c r="C228" s="42" t="s">
        <v>420</v>
      </c>
      <c r="D228" s="39">
        <f t="shared" si="16"/>
        <v>479.58437499999997</v>
      </c>
      <c r="E228" s="39">
        <f t="shared" si="16"/>
        <v>446.125</v>
      </c>
      <c r="F228" s="60">
        <v>415</v>
      </c>
      <c r="IS228" s="36"/>
      <c r="IT228" s="36"/>
      <c r="IU228" s="36"/>
      <c r="IV228" s="36"/>
    </row>
    <row r="229" spans="1:256" s="35" customFormat="1" ht="24" outlineLevel="1">
      <c r="A229" s="30" t="s">
        <v>418</v>
      </c>
      <c r="B229" s="31" t="s">
        <v>422</v>
      </c>
      <c r="C229" s="32" t="s">
        <v>423</v>
      </c>
      <c r="D229" s="39">
        <f t="shared" si="16"/>
        <v>605.5474999999999</v>
      </c>
      <c r="E229" s="39">
        <f t="shared" si="16"/>
        <v>563.3</v>
      </c>
      <c r="F229" s="60">
        <v>524</v>
      </c>
      <c r="IS229" s="36"/>
      <c r="IT229" s="36"/>
      <c r="IU229" s="36"/>
      <c r="IV229" s="36"/>
    </row>
    <row r="230" spans="1:256" s="35" customFormat="1" ht="24" outlineLevel="1">
      <c r="A230" s="30" t="s">
        <v>421</v>
      </c>
      <c r="B230" s="31" t="s">
        <v>425</v>
      </c>
      <c r="C230" s="42" t="s">
        <v>426</v>
      </c>
      <c r="D230" s="39">
        <f t="shared" si="16"/>
        <v>628.66</v>
      </c>
      <c r="E230" s="39">
        <f t="shared" si="16"/>
        <v>584.8</v>
      </c>
      <c r="F230" s="60">
        <v>544</v>
      </c>
      <c r="IS230" s="36"/>
      <c r="IT230" s="36"/>
      <c r="IU230" s="36"/>
      <c r="IV230" s="36"/>
    </row>
    <row r="231" spans="1:256" s="35" customFormat="1" ht="24" outlineLevel="1">
      <c r="A231" s="30" t="s">
        <v>424</v>
      </c>
      <c r="B231" s="31" t="s">
        <v>428</v>
      </c>
      <c r="C231" s="42" t="s">
        <v>415</v>
      </c>
      <c r="D231" s="39">
        <f t="shared" si="16"/>
        <v>524.65375</v>
      </c>
      <c r="E231" s="39">
        <f t="shared" si="16"/>
        <v>488.04999999999995</v>
      </c>
      <c r="F231" s="60">
        <v>454</v>
      </c>
      <c r="IS231" s="36"/>
      <c r="IT231" s="36"/>
      <c r="IU231" s="36"/>
      <c r="IV231" s="36"/>
    </row>
    <row r="232" spans="1:256" s="35" customFormat="1" ht="36" outlineLevel="1">
      <c r="A232" s="30" t="s">
        <v>427</v>
      </c>
      <c r="B232" s="31" t="s">
        <v>430</v>
      </c>
      <c r="C232" s="42" t="s">
        <v>431</v>
      </c>
      <c r="D232" s="39">
        <f t="shared" si="16"/>
        <v>1238.8299999999997</v>
      </c>
      <c r="E232" s="39">
        <f t="shared" si="16"/>
        <v>1152.3999999999999</v>
      </c>
      <c r="F232" s="60">
        <v>1072</v>
      </c>
      <c r="IS232" s="36"/>
      <c r="IT232" s="36"/>
      <c r="IU232" s="36"/>
      <c r="IV232" s="36"/>
    </row>
    <row r="233" spans="1:256" s="35" customFormat="1" ht="14.25" outlineLevel="1">
      <c r="A233" s="30" t="s">
        <v>429</v>
      </c>
      <c r="B233" s="31" t="s">
        <v>433</v>
      </c>
      <c r="C233" s="32" t="s">
        <v>434</v>
      </c>
      <c r="D233" s="39">
        <f t="shared" si="16"/>
        <v>526.9649999999999</v>
      </c>
      <c r="E233" s="39">
        <f t="shared" si="16"/>
        <v>490.2</v>
      </c>
      <c r="F233" s="60">
        <v>456</v>
      </c>
      <c r="IS233" s="36"/>
      <c r="IT233" s="36"/>
      <c r="IU233" s="36"/>
      <c r="IV233" s="36"/>
    </row>
    <row r="234" spans="1:256" s="35" customFormat="1" ht="84" outlineLevel="1">
      <c r="A234" s="30" t="s">
        <v>432</v>
      </c>
      <c r="B234" s="31" t="s">
        <v>435</v>
      </c>
      <c r="C234" s="32" t="s">
        <v>436</v>
      </c>
      <c r="D234" s="39">
        <f t="shared" si="16"/>
        <v>1382.1275</v>
      </c>
      <c r="E234" s="39">
        <f t="shared" si="16"/>
        <v>1285.7</v>
      </c>
      <c r="F234" s="60">
        <v>1196</v>
      </c>
      <c r="IS234" s="36"/>
      <c r="IT234" s="36"/>
      <c r="IU234" s="36"/>
      <c r="IV234" s="36"/>
    </row>
    <row r="235" spans="1:6" ht="14.25">
      <c r="A235" s="74" t="s">
        <v>437</v>
      </c>
      <c r="B235" s="74"/>
      <c r="C235" s="74"/>
      <c r="D235" s="74"/>
      <c r="E235" s="74"/>
      <c r="F235" s="74"/>
    </row>
    <row r="236" spans="1:256" s="33" customFormat="1" ht="42" customHeight="1" outlineLevel="2">
      <c r="A236" s="30" t="s">
        <v>438</v>
      </c>
      <c r="B236" s="31" t="s">
        <v>439</v>
      </c>
      <c r="C236" s="32" t="s">
        <v>440</v>
      </c>
      <c r="D236" s="39">
        <f aca="true" t="shared" si="17" ref="D236:E240">E236*1.075</f>
        <v>8841.686874999998</v>
      </c>
      <c r="E236" s="39">
        <f t="shared" si="17"/>
        <v>8224.824999999999</v>
      </c>
      <c r="F236" s="37">
        <v>7651</v>
      </c>
      <c r="G236" s="35"/>
      <c r="IS236" s="34"/>
      <c r="IT236" s="34"/>
      <c r="IU236" s="34"/>
      <c r="IV236" s="34"/>
    </row>
    <row r="237" spans="1:256" s="33" customFormat="1" ht="36" outlineLevel="1">
      <c r="A237" s="30" t="s">
        <v>441</v>
      </c>
      <c r="B237" s="31" t="s">
        <v>442</v>
      </c>
      <c r="C237" s="32" t="s">
        <v>443</v>
      </c>
      <c r="D237" s="39">
        <f t="shared" si="17"/>
        <v>1270.031875</v>
      </c>
      <c r="E237" s="39">
        <f t="shared" si="17"/>
        <v>1181.425</v>
      </c>
      <c r="F237" s="37">
        <v>1099</v>
      </c>
      <c r="G237" s="35"/>
      <c r="IS237" s="34"/>
      <c r="IT237" s="34"/>
      <c r="IU237" s="34"/>
      <c r="IV237" s="34"/>
    </row>
    <row r="238" spans="1:256" s="33" customFormat="1" ht="36" outlineLevel="1">
      <c r="A238" s="30" t="s">
        <v>444</v>
      </c>
      <c r="B238" s="31" t="s">
        <v>445</v>
      </c>
      <c r="C238" s="32" t="s">
        <v>446</v>
      </c>
      <c r="D238" s="39">
        <f t="shared" si="17"/>
        <v>339.75375</v>
      </c>
      <c r="E238" s="39">
        <f t="shared" si="17"/>
        <v>316.05</v>
      </c>
      <c r="F238" s="37">
        <v>294</v>
      </c>
      <c r="G238" s="35"/>
      <c r="IS238" s="34"/>
      <c r="IT238" s="34"/>
      <c r="IU238" s="34"/>
      <c r="IV238" s="34"/>
    </row>
    <row r="239" spans="1:256" s="33" customFormat="1" ht="39" customHeight="1" outlineLevel="1">
      <c r="A239" s="30" t="s">
        <v>447</v>
      </c>
      <c r="B239" s="31" t="s">
        <v>448</v>
      </c>
      <c r="C239" s="32" t="s">
        <v>449</v>
      </c>
      <c r="D239" s="39">
        <f t="shared" si="17"/>
        <v>224.19124999999997</v>
      </c>
      <c r="E239" s="39">
        <f t="shared" si="17"/>
        <v>208.54999999999998</v>
      </c>
      <c r="F239" s="37">
        <v>194</v>
      </c>
      <c r="G239" s="35"/>
      <c r="IS239" s="34"/>
      <c r="IT239" s="34"/>
      <c r="IU239" s="34"/>
      <c r="IV239" s="34"/>
    </row>
    <row r="240" spans="1:256" s="33" customFormat="1" ht="39" customHeight="1" outlineLevel="1">
      <c r="A240" s="30" t="s">
        <v>450</v>
      </c>
      <c r="B240" s="31" t="s">
        <v>451</v>
      </c>
      <c r="C240" s="32" t="s">
        <v>452</v>
      </c>
      <c r="D240" s="39">
        <f t="shared" si="17"/>
        <v>398.690625</v>
      </c>
      <c r="E240" s="39">
        <f t="shared" si="17"/>
        <v>370.875</v>
      </c>
      <c r="F240" s="37">
        <v>345</v>
      </c>
      <c r="G240" s="35"/>
      <c r="IS240" s="34"/>
      <c r="IT240" s="34"/>
      <c r="IU240" s="34"/>
      <c r="IV240" s="34"/>
    </row>
    <row r="241" spans="1:6" ht="14.25" outlineLevel="1">
      <c r="A241" s="74" t="s">
        <v>453</v>
      </c>
      <c r="B241" s="74"/>
      <c r="C241" s="74"/>
      <c r="D241" s="74"/>
      <c r="E241" s="74"/>
      <c r="F241" s="74"/>
    </row>
    <row r="242" spans="1:256" s="33" customFormat="1" ht="47.25" customHeight="1" outlineLevel="2">
      <c r="A242" s="30" t="s">
        <v>454</v>
      </c>
      <c r="B242" s="31" t="s">
        <v>859</v>
      </c>
      <c r="C242" s="42" t="s">
        <v>860</v>
      </c>
      <c r="D242" s="75" t="s">
        <v>553</v>
      </c>
      <c r="E242" s="76"/>
      <c r="F242" s="77"/>
      <c r="G242" s="35"/>
      <c r="IS242" s="34"/>
      <c r="IT242" s="34"/>
      <c r="IU242" s="34"/>
      <c r="IV242" s="34"/>
    </row>
    <row r="243" spans="1:256" s="35" customFormat="1" ht="36" customHeight="1" outlineLevel="2">
      <c r="A243" s="30" t="s">
        <v>457</v>
      </c>
      <c r="B243" s="31" t="s">
        <v>455</v>
      </c>
      <c r="C243" s="42" t="s">
        <v>456</v>
      </c>
      <c r="D243" s="39">
        <f>E243*1.075</f>
        <v>6834.36625</v>
      </c>
      <c r="E243" s="39">
        <f>F243*1.075</f>
        <v>6357.55</v>
      </c>
      <c r="F243" s="37">
        <v>5914</v>
      </c>
      <c r="IS243" s="36"/>
      <c r="IT243" s="36"/>
      <c r="IU243" s="36"/>
      <c r="IV243" s="36"/>
    </row>
    <row r="244" spans="1:256" s="35" customFormat="1" ht="33" customHeight="1" outlineLevel="2">
      <c r="A244" s="30" t="s">
        <v>460</v>
      </c>
      <c r="B244" s="31" t="s">
        <v>458</v>
      </c>
      <c r="C244" s="57" t="s">
        <v>459</v>
      </c>
      <c r="D244" s="39">
        <f aca="true" t="shared" si="18" ref="D244:E250">E244*1.075</f>
        <v>4622.5</v>
      </c>
      <c r="E244" s="39">
        <f t="shared" si="18"/>
        <v>4300</v>
      </c>
      <c r="F244" s="55">
        <v>4000</v>
      </c>
      <c r="IS244" s="36"/>
      <c r="IT244" s="36"/>
      <c r="IU244" s="36"/>
      <c r="IV244" s="36"/>
    </row>
    <row r="245" spans="1:256" s="35" customFormat="1" ht="33.75" customHeight="1" outlineLevel="2">
      <c r="A245" s="30" t="s">
        <v>463</v>
      </c>
      <c r="B245" s="31" t="s">
        <v>461</v>
      </c>
      <c r="C245" s="57" t="s">
        <v>462</v>
      </c>
      <c r="D245" s="39">
        <f t="shared" si="18"/>
        <v>8337.834375</v>
      </c>
      <c r="E245" s="39">
        <f t="shared" si="18"/>
        <v>7756.125</v>
      </c>
      <c r="F245" s="55">
        <v>7215</v>
      </c>
      <c r="IS245" s="36"/>
      <c r="IT245" s="36"/>
      <c r="IU245" s="36"/>
      <c r="IV245" s="36"/>
    </row>
    <row r="246" spans="1:256" s="33" customFormat="1" ht="45.75" customHeight="1" outlineLevel="2">
      <c r="A246" s="30" t="s">
        <v>464</v>
      </c>
      <c r="B246" s="31" t="s">
        <v>465</v>
      </c>
      <c r="C246" s="32" t="s">
        <v>466</v>
      </c>
      <c r="D246" s="39">
        <f t="shared" si="18"/>
        <v>6131.746249999999</v>
      </c>
      <c r="E246" s="39">
        <f t="shared" si="18"/>
        <v>5703.95</v>
      </c>
      <c r="F246" s="55">
        <v>5306</v>
      </c>
      <c r="G246" s="35"/>
      <c r="IS246" s="34"/>
      <c r="IT246" s="34"/>
      <c r="IU246" s="34"/>
      <c r="IV246" s="34"/>
    </row>
    <row r="247" spans="1:256" s="33" customFormat="1" ht="66" customHeight="1" outlineLevel="2">
      <c r="A247" s="30" t="s">
        <v>467</v>
      </c>
      <c r="B247" s="31" t="s">
        <v>468</v>
      </c>
      <c r="C247" s="32" t="s">
        <v>469</v>
      </c>
      <c r="D247" s="39">
        <f t="shared" si="18"/>
        <v>9726.895625</v>
      </c>
      <c r="E247" s="39">
        <f t="shared" si="18"/>
        <v>9048.275</v>
      </c>
      <c r="F247" s="55">
        <v>8417</v>
      </c>
      <c r="G247" s="35"/>
      <c r="IS247" s="34"/>
      <c r="IT247" s="34"/>
      <c r="IU247" s="34"/>
      <c r="IV247" s="34"/>
    </row>
    <row r="248" spans="1:256" s="33" customFormat="1" ht="109.5" customHeight="1" outlineLevel="2">
      <c r="A248" s="30" t="s">
        <v>470</v>
      </c>
      <c r="B248" s="31" t="s">
        <v>471</v>
      </c>
      <c r="C248" s="32" t="s">
        <v>472</v>
      </c>
      <c r="D248" s="39">
        <f t="shared" si="18"/>
        <v>4488.4475</v>
      </c>
      <c r="E248" s="39">
        <f t="shared" si="18"/>
        <v>4175.3</v>
      </c>
      <c r="F248" s="55">
        <v>3884</v>
      </c>
      <c r="G248" s="35"/>
      <c r="IS248" s="34"/>
      <c r="IT248" s="34"/>
      <c r="IU248" s="34"/>
      <c r="IV248" s="34"/>
    </row>
    <row r="249" spans="1:256" s="33" customFormat="1" ht="66.75" customHeight="1" outlineLevel="2">
      <c r="A249" s="30" t="s">
        <v>473</v>
      </c>
      <c r="B249" s="31" t="s">
        <v>474</v>
      </c>
      <c r="C249" s="32" t="s">
        <v>475</v>
      </c>
      <c r="D249" s="39">
        <f t="shared" si="18"/>
        <v>9493.459375</v>
      </c>
      <c r="E249" s="39">
        <f t="shared" si="18"/>
        <v>8831.125</v>
      </c>
      <c r="F249" s="55">
        <v>8215</v>
      </c>
      <c r="G249" s="35"/>
      <c r="IS249" s="34"/>
      <c r="IT249" s="34"/>
      <c r="IU249" s="34"/>
      <c r="IV249" s="34"/>
    </row>
    <row r="250" spans="1:256" s="33" customFormat="1" ht="83.25" customHeight="1" outlineLevel="2">
      <c r="A250" s="30" t="s">
        <v>476</v>
      </c>
      <c r="B250" s="31" t="s">
        <v>477</v>
      </c>
      <c r="C250" s="32" t="s">
        <v>478</v>
      </c>
      <c r="D250" s="39">
        <f t="shared" si="18"/>
        <v>12581.289374999998</v>
      </c>
      <c r="E250" s="39">
        <f t="shared" si="18"/>
        <v>11703.525</v>
      </c>
      <c r="F250" s="55">
        <v>10887</v>
      </c>
      <c r="G250" s="35"/>
      <c r="IS250" s="34"/>
      <c r="IT250" s="34"/>
      <c r="IU250" s="34"/>
      <c r="IV250" s="34"/>
    </row>
    <row r="251" spans="1:256" s="33" customFormat="1" ht="47.25" customHeight="1" outlineLevel="2">
      <c r="A251" s="30" t="s">
        <v>479</v>
      </c>
      <c r="B251" s="31" t="s">
        <v>480</v>
      </c>
      <c r="C251" s="32" t="s">
        <v>481</v>
      </c>
      <c r="D251" s="55">
        <f>E251*1.075</f>
        <v>4807.4</v>
      </c>
      <c r="E251" s="55">
        <f>F251*1.075</f>
        <v>4472</v>
      </c>
      <c r="F251" s="55">
        <v>4160</v>
      </c>
      <c r="G251" s="35"/>
      <c r="IS251" s="34"/>
      <c r="IT251" s="34"/>
      <c r="IU251" s="34"/>
      <c r="IV251" s="34"/>
    </row>
    <row r="252" spans="1:256" s="33" customFormat="1" ht="50.25" customHeight="1" outlineLevel="2">
      <c r="A252" s="30" t="s">
        <v>482</v>
      </c>
      <c r="B252" s="31" t="s">
        <v>483</v>
      </c>
      <c r="C252" s="32" t="s">
        <v>484</v>
      </c>
      <c r="D252" s="55">
        <f>E252*1.075</f>
        <v>3199.9256249999994</v>
      </c>
      <c r="E252" s="55">
        <f>F252*1.075</f>
        <v>2976.6749999999997</v>
      </c>
      <c r="F252" s="55">
        <v>2769</v>
      </c>
      <c r="G252" s="35"/>
      <c r="IS252" s="34"/>
      <c r="IT252" s="34"/>
      <c r="IU252" s="34"/>
      <c r="IV252" s="34"/>
    </row>
    <row r="253" spans="1:6" ht="14.25" outlineLevel="1">
      <c r="A253" s="74" t="s">
        <v>485</v>
      </c>
      <c r="B253" s="74"/>
      <c r="C253" s="74"/>
      <c r="D253" s="74"/>
      <c r="E253" s="74"/>
      <c r="F253" s="74"/>
    </row>
    <row r="254" spans="1:256" s="33" customFormat="1" ht="39" customHeight="1" outlineLevel="2">
      <c r="A254" s="30" t="s">
        <v>486</v>
      </c>
      <c r="B254" s="31" t="s">
        <v>487</v>
      </c>
      <c r="C254" s="32" t="s">
        <v>488</v>
      </c>
      <c r="D254" s="37">
        <f aca="true" t="shared" si="19" ref="D254:E266">E254*1.075</f>
        <v>1251.541875</v>
      </c>
      <c r="E254" s="37">
        <f t="shared" si="19"/>
        <v>1164.225</v>
      </c>
      <c r="F254" s="37">
        <v>1083</v>
      </c>
      <c r="G254" s="35"/>
      <c r="IS254" s="34"/>
      <c r="IT254" s="34"/>
      <c r="IU254" s="34"/>
      <c r="IV254" s="34"/>
    </row>
    <row r="255" spans="1:256" s="33" customFormat="1" ht="62.25" customHeight="1" outlineLevel="2">
      <c r="A255" s="30" t="s">
        <v>489</v>
      </c>
      <c r="B255" s="31" t="s">
        <v>490</v>
      </c>
      <c r="C255" s="48" t="s">
        <v>491</v>
      </c>
      <c r="D255" s="37">
        <f t="shared" si="19"/>
        <v>1849</v>
      </c>
      <c r="E255" s="37">
        <f t="shared" si="19"/>
        <v>1720</v>
      </c>
      <c r="F255" s="37">
        <v>1600</v>
      </c>
      <c r="G255" s="35"/>
      <c r="IS255" s="34"/>
      <c r="IT255" s="34"/>
      <c r="IU255" s="34"/>
      <c r="IV255" s="34"/>
    </row>
    <row r="256" spans="1:256" s="33" customFormat="1" ht="43.5" customHeight="1" outlineLevel="2">
      <c r="A256" s="30" t="s">
        <v>492</v>
      </c>
      <c r="B256" s="31" t="s">
        <v>493</v>
      </c>
      <c r="C256" s="42" t="s">
        <v>494</v>
      </c>
      <c r="D256" s="37">
        <f t="shared" si="19"/>
        <v>394.06812499999995</v>
      </c>
      <c r="E256" s="37">
        <f t="shared" si="19"/>
        <v>366.575</v>
      </c>
      <c r="F256" s="37">
        <v>341</v>
      </c>
      <c r="G256" s="35"/>
      <c r="IS256" s="34"/>
      <c r="IT256" s="34"/>
      <c r="IU256" s="34"/>
      <c r="IV256" s="34"/>
    </row>
    <row r="257" spans="1:256" s="33" customFormat="1" ht="36" outlineLevel="2">
      <c r="A257" s="30" t="s">
        <v>495</v>
      </c>
      <c r="B257" s="41" t="s">
        <v>496</v>
      </c>
      <c r="C257" s="42" t="s">
        <v>497</v>
      </c>
      <c r="D257" s="37">
        <f t="shared" si="19"/>
        <v>1176.4262499999998</v>
      </c>
      <c r="E257" s="37">
        <f t="shared" si="19"/>
        <v>1094.35</v>
      </c>
      <c r="F257" s="37">
        <v>1018</v>
      </c>
      <c r="G257" s="35"/>
      <c r="IS257" s="34"/>
      <c r="IT257" s="34"/>
      <c r="IU257" s="34"/>
      <c r="IV257" s="34"/>
    </row>
    <row r="258" spans="1:256" s="33" customFormat="1" ht="57.75" customHeight="1" outlineLevel="2">
      <c r="A258" s="30" t="s">
        <v>498</v>
      </c>
      <c r="B258" s="31" t="s">
        <v>499</v>
      </c>
      <c r="C258" s="49" t="s">
        <v>500</v>
      </c>
      <c r="D258" s="37">
        <f t="shared" si="19"/>
        <v>1245.7637499999998</v>
      </c>
      <c r="E258" s="37">
        <f t="shared" si="19"/>
        <v>1158.85</v>
      </c>
      <c r="F258" s="37">
        <v>1078</v>
      </c>
      <c r="G258" s="35"/>
      <c r="IS258" s="34"/>
      <c r="IT258" s="34"/>
      <c r="IU258" s="34"/>
      <c r="IV258" s="34"/>
    </row>
    <row r="259" spans="1:256" s="33" customFormat="1" ht="53.25" customHeight="1" outlineLevel="2">
      <c r="A259" s="30" t="s">
        <v>501</v>
      </c>
      <c r="B259" s="31" t="s">
        <v>502</v>
      </c>
      <c r="C259" s="50" t="s">
        <v>503</v>
      </c>
      <c r="D259" s="37">
        <f t="shared" si="19"/>
        <v>1006.5493749999999</v>
      </c>
      <c r="E259" s="37">
        <f t="shared" si="19"/>
        <v>936.3249999999999</v>
      </c>
      <c r="F259" s="37">
        <v>871</v>
      </c>
      <c r="G259" s="35"/>
      <c r="IS259" s="34"/>
      <c r="IT259" s="34"/>
      <c r="IU259" s="34"/>
      <c r="IV259" s="34"/>
    </row>
    <row r="260" spans="1:256" s="33" customFormat="1" ht="57.75" customHeight="1" outlineLevel="2">
      <c r="A260" s="30" t="s">
        <v>504</v>
      </c>
      <c r="B260" s="41" t="s">
        <v>506</v>
      </c>
      <c r="C260" s="32" t="s">
        <v>507</v>
      </c>
      <c r="D260" s="37">
        <f t="shared" si="19"/>
        <v>1242.296875</v>
      </c>
      <c r="E260" s="37">
        <f t="shared" si="19"/>
        <v>1155.625</v>
      </c>
      <c r="F260" s="37">
        <v>1075</v>
      </c>
      <c r="G260" s="35"/>
      <c r="IS260" s="34"/>
      <c r="IT260" s="34"/>
      <c r="IU260" s="34"/>
      <c r="IV260" s="34"/>
    </row>
    <row r="261" spans="1:256" s="33" customFormat="1" ht="46.5" customHeight="1" outlineLevel="2">
      <c r="A261" s="30" t="s">
        <v>505</v>
      </c>
      <c r="B261" s="31" t="s">
        <v>510</v>
      </c>
      <c r="C261" s="32" t="s">
        <v>511</v>
      </c>
      <c r="D261" s="37">
        <f t="shared" si="19"/>
        <v>2477.6599999999994</v>
      </c>
      <c r="E261" s="37">
        <f t="shared" si="19"/>
        <v>2304.7999999999997</v>
      </c>
      <c r="F261" s="37">
        <v>2144</v>
      </c>
      <c r="G261" s="35"/>
      <c r="IS261" s="34"/>
      <c r="IT261" s="34"/>
      <c r="IU261" s="34"/>
      <c r="IV261" s="34"/>
    </row>
    <row r="262" spans="1:256" s="33" customFormat="1" ht="46.5" customHeight="1" outlineLevel="2">
      <c r="A262" s="30" t="s">
        <v>508</v>
      </c>
      <c r="B262" s="31" t="s">
        <v>513</v>
      </c>
      <c r="C262" s="32" t="s">
        <v>514</v>
      </c>
      <c r="D262" s="37">
        <f t="shared" si="19"/>
        <v>3444.9181249999997</v>
      </c>
      <c r="E262" s="37">
        <f t="shared" si="19"/>
        <v>3204.575</v>
      </c>
      <c r="F262" s="37">
        <v>2981</v>
      </c>
      <c r="G262" s="35"/>
      <c r="IS262" s="34"/>
      <c r="IT262" s="34"/>
      <c r="IU262" s="34"/>
      <c r="IV262" s="34"/>
    </row>
    <row r="263" spans="1:256" s="35" customFormat="1" ht="39" customHeight="1" outlineLevel="2">
      <c r="A263" s="30" t="s">
        <v>509</v>
      </c>
      <c r="B263" s="31" t="s">
        <v>853</v>
      </c>
      <c r="C263" s="32" t="s">
        <v>854</v>
      </c>
      <c r="D263" s="37">
        <f t="shared" si="19"/>
        <v>2419.8787499999994</v>
      </c>
      <c r="E263" s="37">
        <f t="shared" si="19"/>
        <v>2251.0499999999997</v>
      </c>
      <c r="F263" s="37">
        <v>2094</v>
      </c>
      <c r="IS263" s="36"/>
      <c r="IT263" s="36"/>
      <c r="IU263" s="36"/>
      <c r="IV263" s="36"/>
    </row>
    <row r="264" spans="1:256" s="33" customFormat="1" ht="36.75" customHeight="1" outlineLevel="2">
      <c r="A264" s="30" t="s">
        <v>512</v>
      </c>
      <c r="B264" s="31" t="s">
        <v>515</v>
      </c>
      <c r="C264" s="32" t="s">
        <v>516</v>
      </c>
      <c r="D264" s="55">
        <f t="shared" si="19"/>
        <v>1092.065625</v>
      </c>
      <c r="E264" s="55">
        <f t="shared" si="19"/>
        <v>1015.875</v>
      </c>
      <c r="F264" s="55">
        <v>945</v>
      </c>
      <c r="G264" s="35"/>
      <c r="IS264" s="34"/>
      <c r="IT264" s="34"/>
      <c r="IU264" s="34"/>
      <c r="IV264" s="34"/>
    </row>
    <row r="265" spans="1:256" s="33" customFormat="1" ht="37.5" customHeight="1" outlineLevel="2">
      <c r="A265" s="30" t="s">
        <v>759</v>
      </c>
      <c r="B265" s="31" t="s">
        <v>760</v>
      </c>
      <c r="C265" s="32" t="s">
        <v>761</v>
      </c>
      <c r="D265" s="55">
        <f t="shared" si="19"/>
        <v>1092.065625</v>
      </c>
      <c r="E265" s="55">
        <f t="shared" si="19"/>
        <v>1015.875</v>
      </c>
      <c r="F265" s="55">
        <v>945</v>
      </c>
      <c r="G265" s="35"/>
      <c r="IS265" s="34"/>
      <c r="IT265" s="34"/>
      <c r="IU265" s="34"/>
      <c r="IV265" s="34"/>
    </row>
    <row r="266" spans="1:256" s="35" customFormat="1" ht="39.75" customHeight="1" outlineLevel="2">
      <c r="A266" s="30" t="s">
        <v>855</v>
      </c>
      <c r="B266" s="31" t="s">
        <v>517</v>
      </c>
      <c r="C266" s="32" t="s">
        <v>518</v>
      </c>
      <c r="D266" s="60">
        <f t="shared" si="19"/>
        <v>2201.465625</v>
      </c>
      <c r="E266" s="60">
        <f t="shared" si="19"/>
        <v>2047.875</v>
      </c>
      <c r="F266" s="60">
        <v>1905</v>
      </c>
      <c r="IS266" s="36"/>
      <c r="IT266" s="36"/>
      <c r="IU266" s="36"/>
      <c r="IV266" s="36"/>
    </row>
    <row r="267" spans="1:256" s="33" customFormat="1" ht="63" customHeight="1" outlineLevel="2">
      <c r="A267" s="30" t="s">
        <v>927</v>
      </c>
      <c r="B267" s="31" t="s">
        <v>928</v>
      </c>
      <c r="C267" s="32" t="s">
        <v>929</v>
      </c>
      <c r="D267" s="78">
        <v>12000</v>
      </c>
      <c r="E267" s="79"/>
      <c r="F267" s="80"/>
      <c r="G267" s="35"/>
      <c r="IS267" s="34"/>
      <c r="IT267" s="34"/>
      <c r="IU267" s="34"/>
      <c r="IV267" s="34"/>
    </row>
    <row r="268" spans="1:252" ht="14.25" outlineLevel="1">
      <c r="A268" s="74" t="s">
        <v>519</v>
      </c>
      <c r="B268" s="74"/>
      <c r="C268" s="74"/>
      <c r="D268" s="74"/>
      <c r="E268" s="74"/>
      <c r="F268" s="74"/>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row>
    <row r="269" spans="1:6" s="36" customFormat="1" ht="21" customHeight="1" outlineLevel="2">
      <c r="A269" s="30" t="s">
        <v>520</v>
      </c>
      <c r="B269" s="31" t="s">
        <v>521</v>
      </c>
      <c r="C269" s="32" t="s">
        <v>522</v>
      </c>
      <c r="D269" s="60">
        <f aca="true" t="shared" si="20" ref="D269:E276">E269*1.075</f>
        <v>2468.4149999999995</v>
      </c>
      <c r="E269" s="60">
        <f t="shared" si="20"/>
        <v>2296.2</v>
      </c>
      <c r="F269" s="60">
        <v>2136</v>
      </c>
    </row>
    <row r="270" spans="1:6" s="36" customFormat="1" ht="20.25" customHeight="1" outlineLevel="2">
      <c r="A270" s="30" t="s">
        <v>523</v>
      </c>
      <c r="B270" s="31" t="s">
        <v>524</v>
      </c>
      <c r="C270" s="32" t="s">
        <v>525</v>
      </c>
      <c r="D270" s="60">
        <f t="shared" si="20"/>
        <v>2424.50125</v>
      </c>
      <c r="E270" s="60">
        <f t="shared" si="20"/>
        <v>2255.35</v>
      </c>
      <c r="F270" s="60">
        <v>2098</v>
      </c>
    </row>
    <row r="271" spans="1:6" s="36" customFormat="1" ht="24" outlineLevel="2">
      <c r="A271" s="30" t="s">
        <v>526</v>
      </c>
      <c r="B271" s="31" t="s">
        <v>527</v>
      </c>
      <c r="C271" s="32" t="s">
        <v>528</v>
      </c>
      <c r="D271" s="60">
        <f t="shared" si="20"/>
        <v>2692.60625</v>
      </c>
      <c r="E271" s="60">
        <f t="shared" si="20"/>
        <v>2504.75</v>
      </c>
      <c r="F271" s="60">
        <v>2330</v>
      </c>
    </row>
    <row r="272" spans="1:6" s="36" customFormat="1" ht="14.25" outlineLevel="2">
      <c r="A272" s="30" t="s">
        <v>529</v>
      </c>
      <c r="B272" s="31" t="s">
        <v>530</v>
      </c>
      <c r="C272" s="32" t="s">
        <v>531</v>
      </c>
      <c r="D272" s="60">
        <f t="shared" si="20"/>
        <v>2092.8368749999995</v>
      </c>
      <c r="E272" s="60">
        <f t="shared" si="20"/>
        <v>1946.8249999999998</v>
      </c>
      <c r="F272" s="60">
        <v>1811</v>
      </c>
    </row>
    <row r="273" spans="1:6" s="36" customFormat="1" ht="14.25" outlineLevel="2">
      <c r="A273" s="30" t="s">
        <v>532</v>
      </c>
      <c r="B273" s="31" t="s">
        <v>533</v>
      </c>
      <c r="C273" s="32" t="s">
        <v>534</v>
      </c>
      <c r="D273" s="60">
        <f t="shared" si="20"/>
        <v>1775.0399999999997</v>
      </c>
      <c r="E273" s="60">
        <f t="shared" si="20"/>
        <v>1651.1999999999998</v>
      </c>
      <c r="F273" s="60">
        <v>1536</v>
      </c>
    </row>
    <row r="274" spans="1:6" s="36" customFormat="1" ht="14.25" outlineLevel="2">
      <c r="A274" s="30" t="s">
        <v>535</v>
      </c>
      <c r="B274" s="31" t="s">
        <v>536</v>
      </c>
      <c r="C274" s="32" t="s">
        <v>537</v>
      </c>
      <c r="D274" s="60">
        <f t="shared" si="20"/>
        <v>1713.791875</v>
      </c>
      <c r="E274" s="60">
        <f t="shared" si="20"/>
        <v>1594.225</v>
      </c>
      <c r="F274" s="60">
        <v>1483</v>
      </c>
    </row>
    <row r="275" spans="1:6" s="36" customFormat="1" ht="14.25" outlineLevel="2">
      <c r="A275" s="30" t="s">
        <v>538</v>
      </c>
      <c r="B275" s="31" t="s">
        <v>539</v>
      </c>
      <c r="C275" s="32" t="s">
        <v>540</v>
      </c>
      <c r="D275" s="60">
        <f t="shared" si="20"/>
        <v>1623.653125</v>
      </c>
      <c r="E275" s="60">
        <f t="shared" si="20"/>
        <v>1510.375</v>
      </c>
      <c r="F275" s="60">
        <v>1405</v>
      </c>
    </row>
    <row r="276" spans="1:6" s="36" customFormat="1" ht="14.25" outlineLevel="2">
      <c r="A276" s="30" t="s">
        <v>541</v>
      </c>
      <c r="B276" s="31" t="s">
        <v>542</v>
      </c>
      <c r="C276" s="32" t="s">
        <v>543</v>
      </c>
      <c r="D276" s="60">
        <f t="shared" si="20"/>
        <v>1556.6268749999997</v>
      </c>
      <c r="E276" s="60">
        <f t="shared" si="20"/>
        <v>1448.0249999999999</v>
      </c>
      <c r="F276" s="60">
        <v>1347</v>
      </c>
    </row>
    <row r="277" spans="1:252" ht="14.25" outlineLevel="1">
      <c r="A277" s="74" t="s">
        <v>544</v>
      </c>
      <c r="B277" s="74"/>
      <c r="C277" s="74"/>
      <c r="D277" s="74"/>
      <c r="E277" s="74"/>
      <c r="F277" s="74"/>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c r="IQ277"/>
      <c r="IR277"/>
    </row>
    <row r="278" spans="1:7" s="34" customFormat="1" ht="24" outlineLevel="2">
      <c r="A278" s="30" t="s">
        <v>545</v>
      </c>
      <c r="B278" s="40" t="s">
        <v>546</v>
      </c>
      <c r="C278" s="32" t="s">
        <v>547</v>
      </c>
      <c r="D278" s="37">
        <f aca="true" t="shared" si="21" ref="D278:E287">E278*1.075</f>
        <v>880.58625</v>
      </c>
      <c r="E278" s="37">
        <f t="shared" si="21"/>
        <v>819.15</v>
      </c>
      <c r="F278" s="37">
        <v>762</v>
      </c>
      <c r="G278" s="36"/>
    </row>
    <row r="279" spans="1:7" s="34" customFormat="1" ht="24" outlineLevel="2">
      <c r="A279" s="30" t="s">
        <v>548</v>
      </c>
      <c r="B279" s="40" t="s">
        <v>549</v>
      </c>
      <c r="C279" s="32" t="s">
        <v>550</v>
      </c>
      <c r="D279" s="37">
        <f t="shared" si="21"/>
        <v>922.1887499999999</v>
      </c>
      <c r="E279" s="37">
        <f t="shared" si="21"/>
        <v>857.8499999999999</v>
      </c>
      <c r="F279" s="37">
        <v>798</v>
      </c>
      <c r="G279" s="36"/>
    </row>
    <row r="280" spans="1:7" s="34" customFormat="1" ht="60" outlineLevel="2">
      <c r="A280" s="30" t="s">
        <v>551</v>
      </c>
      <c r="B280" s="40" t="s">
        <v>744</v>
      </c>
      <c r="C280" s="32" t="s">
        <v>742</v>
      </c>
      <c r="D280" s="37">
        <f t="shared" si="21"/>
        <v>1416.79625</v>
      </c>
      <c r="E280" s="37">
        <f t="shared" si="21"/>
        <v>1317.95</v>
      </c>
      <c r="F280" s="37">
        <v>1226</v>
      </c>
      <c r="G280" s="36"/>
    </row>
    <row r="281" spans="1:7" s="34" customFormat="1" ht="60" outlineLevel="2">
      <c r="A281" s="30" t="s">
        <v>554</v>
      </c>
      <c r="B281" s="40" t="s">
        <v>745</v>
      </c>
      <c r="C281" s="32" t="s">
        <v>743</v>
      </c>
      <c r="D281" s="37">
        <f t="shared" si="21"/>
        <v>1690.679375</v>
      </c>
      <c r="E281" s="37">
        <f t="shared" si="21"/>
        <v>1572.725</v>
      </c>
      <c r="F281" s="37">
        <v>1463</v>
      </c>
      <c r="G281" s="36"/>
    </row>
    <row r="282" spans="1:7" s="34" customFormat="1" ht="36" outlineLevel="2">
      <c r="A282" s="30" t="s">
        <v>557</v>
      </c>
      <c r="B282" s="31" t="s">
        <v>923</v>
      </c>
      <c r="C282" s="32" t="s">
        <v>552</v>
      </c>
      <c r="D282" s="56">
        <f t="shared" si="21"/>
        <v>1105.9331249999998</v>
      </c>
      <c r="E282" s="56">
        <f t="shared" si="21"/>
        <v>1028.7749999999999</v>
      </c>
      <c r="F282" s="56">
        <v>957</v>
      </c>
      <c r="G282" s="36"/>
    </row>
    <row r="283" spans="1:7" s="34" customFormat="1" ht="24.75" customHeight="1" outlineLevel="2">
      <c r="A283" s="30" t="s">
        <v>560</v>
      </c>
      <c r="B283" s="31" t="s">
        <v>555</v>
      </c>
      <c r="C283" s="32" t="s">
        <v>556</v>
      </c>
      <c r="D283" s="37">
        <f t="shared" si="21"/>
        <v>236.903125</v>
      </c>
      <c r="E283" s="37">
        <f t="shared" si="21"/>
        <v>220.375</v>
      </c>
      <c r="F283" s="37">
        <v>205</v>
      </c>
      <c r="G283" s="36"/>
    </row>
    <row r="284" spans="1:7" s="34" customFormat="1" ht="21" customHeight="1" outlineLevel="2">
      <c r="A284" s="30" t="s">
        <v>563</v>
      </c>
      <c r="B284" s="31" t="s">
        <v>558</v>
      </c>
      <c r="C284" s="32" t="s">
        <v>559</v>
      </c>
      <c r="D284" s="37">
        <f t="shared" si="21"/>
        <v>788.1362499999999</v>
      </c>
      <c r="E284" s="37">
        <f t="shared" si="21"/>
        <v>733.15</v>
      </c>
      <c r="F284" s="37">
        <v>682</v>
      </c>
      <c r="G284" s="36"/>
    </row>
    <row r="285" spans="1:7" s="34" customFormat="1" ht="18.75" customHeight="1" outlineLevel="2">
      <c r="A285" s="30" t="s">
        <v>565</v>
      </c>
      <c r="B285" s="31" t="s">
        <v>561</v>
      </c>
      <c r="C285" s="42" t="s">
        <v>562</v>
      </c>
      <c r="D285" s="37">
        <f>E285*1.075</f>
        <v>1887.135625</v>
      </c>
      <c r="E285" s="37">
        <f>F285*1.075</f>
        <v>1755.475</v>
      </c>
      <c r="F285" s="37">
        <v>1633</v>
      </c>
      <c r="G285" s="36"/>
    </row>
    <row r="286" spans="1:7" s="34" customFormat="1" ht="25.5" customHeight="1" outlineLevel="2">
      <c r="A286" s="30" t="s">
        <v>567</v>
      </c>
      <c r="B286" s="31" t="s">
        <v>755</v>
      </c>
      <c r="C286" s="42" t="s">
        <v>752</v>
      </c>
      <c r="D286" s="37">
        <f>E286*1.075</f>
        <v>463.405625</v>
      </c>
      <c r="E286" s="37">
        <f>F286*1.075</f>
        <v>431.075</v>
      </c>
      <c r="F286" s="37">
        <v>401</v>
      </c>
      <c r="G286" s="36"/>
    </row>
    <row r="287" spans="1:7" s="34" customFormat="1" ht="35.25" customHeight="1" outlineLevel="2">
      <c r="A287" s="30" t="s">
        <v>570</v>
      </c>
      <c r="B287" s="31" t="s">
        <v>756</v>
      </c>
      <c r="C287" s="42" t="s">
        <v>753</v>
      </c>
      <c r="D287" s="37">
        <f t="shared" si="21"/>
        <v>978.8143749999999</v>
      </c>
      <c r="E287" s="37">
        <f t="shared" si="21"/>
        <v>910.525</v>
      </c>
      <c r="F287" s="37">
        <v>847</v>
      </c>
      <c r="G287" s="36"/>
    </row>
    <row r="288" spans="1:7" s="34" customFormat="1" ht="36.75" customHeight="1" outlineLevel="2">
      <c r="A288" s="30" t="s">
        <v>573</v>
      </c>
      <c r="B288" s="31" t="s">
        <v>757</v>
      </c>
      <c r="C288" s="42" t="s">
        <v>754</v>
      </c>
      <c r="D288" s="37">
        <f aca="true" t="shared" si="22" ref="D288:E295">E288*1.075</f>
        <v>1941.4499999999998</v>
      </c>
      <c r="E288" s="37">
        <f t="shared" si="22"/>
        <v>1806</v>
      </c>
      <c r="F288" s="37">
        <v>1680</v>
      </c>
      <c r="G288" s="36"/>
    </row>
    <row r="289" spans="1:7" s="34" customFormat="1" ht="26.25" outlineLevel="2">
      <c r="A289" s="30" t="s">
        <v>575</v>
      </c>
      <c r="B289" s="31" t="s">
        <v>922</v>
      </c>
      <c r="C289" s="32" t="s">
        <v>564</v>
      </c>
      <c r="D289" s="56">
        <f t="shared" si="22"/>
        <v>1144.06875</v>
      </c>
      <c r="E289" s="56">
        <f t="shared" si="22"/>
        <v>1064.25</v>
      </c>
      <c r="F289" s="56">
        <v>990</v>
      </c>
      <c r="G289" s="36"/>
    </row>
    <row r="290" spans="1:7" s="34" customFormat="1" ht="26.25" outlineLevel="2">
      <c r="A290" s="30" t="s">
        <v>577</v>
      </c>
      <c r="B290" s="31" t="s">
        <v>921</v>
      </c>
      <c r="C290" s="32" t="s">
        <v>566</v>
      </c>
      <c r="D290" s="56">
        <f t="shared" si="22"/>
        <v>1322.0349999999999</v>
      </c>
      <c r="E290" s="56">
        <f t="shared" si="22"/>
        <v>1229.8</v>
      </c>
      <c r="F290" s="56">
        <v>1144</v>
      </c>
      <c r="G290" s="36"/>
    </row>
    <row r="291" spans="1:6" s="38" customFormat="1" ht="27.75" customHeight="1" outlineLevel="2">
      <c r="A291" s="30" t="s">
        <v>746</v>
      </c>
      <c r="B291" s="41" t="s">
        <v>568</v>
      </c>
      <c r="C291" s="42" t="s">
        <v>569</v>
      </c>
      <c r="D291" s="37">
        <f t="shared" si="22"/>
        <v>1852.4668749999998</v>
      </c>
      <c r="E291" s="37">
        <f t="shared" si="22"/>
        <v>1723.225</v>
      </c>
      <c r="F291" s="37">
        <v>1603</v>
      </c>
    </row>
    <row r="292" spans="1:6" s="38" customFormat="1" ht="24" outlineLevel="2">
      <c r="A292" s="30" t="s">
        <v>747</v>
      </c>
      <c r="B292" s="31" t="s">
        <v>571</v>
      </c>
      <c r="C292" s="42" t="s">
        <v>572</v>
      </c>
      <c r="D292" s="37">
        <f t="shared" si="22"/>
        <v>707.2425</v>
      </c>
      <c r="E292" s="37">
        <f t="shared" si="22"/>
        <v>657.9</v>
      </c>
      <c r="F292" s="37">
        <v>612</v>
      </c>
    </row>
    <row r="293" spans="1:7" s="34" customFormat="1" ht="64.5" customHeight="1" outlineLevel="2">
      <c r="A293" s="30" t="s">
        <v>749</v>
      </c>
      <c r="B293" s="31" t="s">
        <v>925</v>
      </c>
      <c r="C293" s="32" t="s">
        <v>574</v>
      </c>
      <c r="D293" s="56">
        <f t="shared" si="22"/>
        <v>1712.6362499999998</v>
      </c>
      <c r="E293" s="56">
        <f t="shared" si="22"/>
        <v>1593.1499999999999</v>
      </c>
      <c r="F293" s="56">
        <v>1482</v>
      </c>
      <c r="G293" s="36"/>
    </row>
    <row r="294" spans="1:7" s="34" customFormat="1" ht="71.25" customHeight="1" outlineLevel="2">
      <c r="A294" s="30" t="s">
        <v>750</v>
      </c>
      <c r="B294" s="31" t="s">
        <v>924</v>
      </c>
      <c r="C294" s="32" t="s">
        <v>576</v>
      </c>
      <c r="D294" s="56">
        <f t="shared" si="22"/>
        <v>2358.630625</v>
      </c>
      <c r="E294" s="56">
        <f t="shared" si="22"/>
        <v>2194.075</v>
      </c>
      <c r="F294" s="56">
        <v>2041</v>
      </c>
      <c r="G294" s="36"/>
    </row>
    <row r="295" spans="1:7" s="34" customFormat="1" ht="72" outlineLevel="2">
      <c r="A295" s="30" t="s">
        <v>751</v>
      </c>
      <c r="B295" s="31" t="s">
        <v>926</v>
      </c>
      <c r="C295" s="32" t="s">
        <v>578</v>
      </c>
      <c r="D295" s="56">
        <f t="shared" si="22"/>
        <v>1337.0581249999998</v>
      </c>
      <c r="E295" s="56">
        <f t="shared" si="22"/>
        <v>1243.7749999999999</v>
      </c>
      <c r="F295" s="56">
        <v>1157</v>
      </c>
      <c r="G295" s="36"/>
    </row>
    <row r="296" spans="1:252" ht="14.25" outlineLevel="1">
      <c r="A296" s="74" t="s">
        <v>579</v>
      </c>
      <c r="B296" s="74"/>
      <c r="C296" s="74"/>
      <c r="D296" s="74"/>
      <c r="E296" s="74"/>
      <c r="F296" s="74"/>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c r="IQ296"/>
      <c r="IR296"/>
    </row>
    <row r="297" spans="1:6" s="36" customFormat="1" ht="36" outlineLevel="2">
      <c r="A297" s="30" t="s">
        <v>580</v>
      </c>
      <c r="B297" s="40" t="s">
        <v>581</v>
      </c>
      <c r="C297" s="32" t="s">
        <v>582</v>
      </c>
      <c r="D297" s="60">
        <f aca="true" t="shared" si="23" ref="D297:E300">E297*1.075</f>
        <v>394.06812499999995</v>
      </c>
      <c r="E297" s="60">
        <f t="shared" si="23"/>
        <v>366.575</v>
      </c>
      <c r="F297" s="60">
        <v>341</v>
      </c>
    </row>
    <row r="298" spans="1:6" s="36" customFormat="1" ht="36" outlineLevel="2">
      <c r="A298" s="30" t="s">
        <v>583</v>
      </c>
      <c r="B298" s="40" t="s">
        <v>584</v>
      </c>
      <c r="C298" s="32" t="s">
        <v>585</v>
      </c>
      <c r="D298" s="60">
        <f t="shared" si="23"/>
        <v>510.78624999999994</v>
      </c>
      <c r="E298" s="60">
        <f t="shared" si="23"/>
        <v>475.15</v>
      </c>
      <c r="F298" s="60">
        <v>442</v>
      </c>
    </row>
    <row r="299" spans="1:6" s="36" customFormat="1" ht="36" outlineLevel="2">
      <c r="A299" s="30" t="s">
        <v>586</v>
      </c>
      <c r="B299" s="40" t="s">
        <v>587</v>
      </c>
      <c r="C299" s="32" t="s">
        <v>588</v>
      </c>
      <c r="D299" s="60">
        <f t="shared" si="23"/>
        <v>588.2131249999999</v>
      </c>
      <c r="E299" s="60">
        <f t="shared" si="23"/>
        <v>547.175</v>
      </c>
      <c r="F299" s="60">
        <v>509</v>
      </c>
    </row>
    <row r="300" spans="1:6" s="36" customFormat="1" ht="41.25" customHeight="1" outlineLevel="2">
      <c r="A300" s="30" t="s">
        <v>589</v>
      </c>
      <c r="B300" s="40" t="s">
        <v>590</v>
      </c>
      <c r="C300" s="32" t="s">
        <v>591</v>
      </c>
      <c r="D300" s="60">
        <f t="shared" si="23"/>
        <v>706.0868749999998</v>
      </c>
      <c r="E300" s="60">
        <f t="shared" si="23"/>
        <v>656.8249999999999</v>
      </c>
      <c r="F300" s="60">
        <v>611</v>
      </c>
    </row>
    <row r="301" spans="1:252" ht="14.25" outlineLevel="1">
      <c r="A301" s="74" t="s">
        <v>592</v>
      </c>
      <c r="B301" s="74"/>
      <c r="C301" s="74"/>
      <c r="D301" s="74"/>
      <c r="E301" s="74"/>
      <c r="F301" s="74"/>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c r="IQ301"/>
      <c r="IR301"/>
    </row>
    <row r="302" spans="1:6" s="36" customFormat="1" ht="24" outlineLevel="2">
      <c r="A302" s="30" t="s">
        <v>593</v>
      </c>
      <c r="B302" s="31" t="s">
        <v>594</v>
      </c>
      <c r="C302" s="32" t="s">
        <v>595</v>
      </c>
      <c r="D302" s="60">
        <f aca="true" t="shared" si="24" ref="D302:E305">E302*1.075</f>
        <v>41.60249999999999</v>
      </c>
      <c r="E302" s="60">
        <f t="shared" si="24"/>
        <v>38.699999999999996</v>
      </c>
      <c r="F302" s="60">
        <v>36</v>
      </c>
    </row>
    <row r="303" spans="1:6" s="36" customFormat="1" ht="32.25" customHeight="1" outlineLevel="2">
      <c r="A303" s="30" t="s">
        <v>596</v>
      </c>
      <c r="B303" s="31" t="s">
        <v>597</v>
      </c>
      <c r="C303" s="32" t="s">
        <v>598</v>
      </c>
      <c r="D303" s="60">
        <f t="shared" si="24"/>
        <v>54.314375</v>
      </c>
      <c r="E303" s="60">
        <f t="shared" si="24"/>
        <v>50.525</v>
      </c>
      <c r="F303" s="60">
        <v>47</v>
      </c>
    </row>
    <row r="304" spans="1:6" s="36" customFormat="1" ht="33.75" customHeight="1" outlineLevel="2">
      <c r="A304" s="30" t="s">
        <v>599</v>
      </c>
      <c r="B304" s="31" t="s">
        <v>600</v>
      </c>
      <c r="C304" s="32" t="s">
        <v>601</v>
      </c>
      <c r="D304" s="60">
        <f t="shared" si="24"/>
        <v>56.62562499999999</v>
      </c>
      <c r="E304" s="60">
        <f t="shared" si="24"/>
        <v>52.675</v>
      </c>
      <c r="F304" s="60">
        <v>49</v>
      </c>
    </row>
    <row r="305" spans="1:7" s="34" customFormat="1" ht="24" outlineLevel="2">
      <c r="A305" s="30" t="s">
        <v>602</v>
      </c>
      <c r="B305" s="31" t="s">
        <v>603</v>
      </c>
      <c r="C305" s="32" t="s">
        <v>604</v>
      </c>
      <c r="D305" s="37">
        <f t="shared" si="24"/>
        <v>101.695</v>
      </c>
      <c r="E305" s="37">
        <f t="shared" si="24"/>
        <v>94.6</v>
      </c>
      <c r="F305" s="37">
        <v>88</v>
      </c>
      <c r="G305" s="36"/>
    </row>
    <row r="306" spans="1:7" s="34" customFormat="1" ht="24" outlineLevel="2">
      <c r="A306" s="30" t="s">
        <v>605</v>
      </c>
      <c r="B306" s="31" t="s">
        <v>606</v>
      </c>
      <c r="C306" s="32" t="s">
        <v>607</v>
      </c>
      <c r="D306" s="37">
        <f aca="true" t="shared" si="25" ref="D306:E310">E306*1.075</f>
        <v>26.579374999999995</v>
      </c>
      <c r="E306" s="37">
        <f t="shared" si="25"/>
        <v>24.724999999999998</v>
      </c>
      <c r="F306" s="47">
        <v>23</v>
      </c>
      <c r="G306" s="36"/>
    </row>
    <row r="307" spans="1:7" s="34" customFormat="1" ht="28.5" outlineLevel="2">
      <c r="A307" s="30" t="s">
        <v>608</v>
      </c>
      <c r="B307" s="31" t="s">
        <v>609</v>
      </c>
      <c r="C307" s="32" t="s">
        <v>607</v>
      </c>
      <c r="D307" s="37">
        <f t="shared" si="25"/>
        <v>127.11874999999999</v>
      </c>
      <c r="E307" s="37">
        <f t="shared" si="25"/>
        <v>118.25</v>
      </c>
      <c r="F307" s="47">
        <v>110</v>
      </c>
      <c r="G307" s="36"/>
    </row>
    <row r="308" spans="1:7" s="34" customFormat="1" ht="24" outlineLevel="2">
      <c r="A308" s="30" t="s">
        <v>610</v>
      </c>
      <c r="B308" s="31" t="s">
        <v>611</v>
      </c>
      <c r="C308" s="42" t="s">
        <v>612</v>
      </c>
      <c r="D308" s="37">
        <f t="shared" si="25"/>
        <v>39.29125</v>
      </c>
      <c r="E308" s="37">
        <f t="shared" si="25"/>
        <v>36.55</v>
      </c>
      <c r="F308" s="51">
        <v>34</v>
      </c>
      <c r="G308" s="36"/>
    </row>
    <row r="309" spans="1:7" s="34" customFormat="1" ht="28.5" outlineLevel="2">
      <c r="A309" s="30" t="s">
        <v>613</v>
      </c>
      <c r="B309" s="31" t="s">
        <v>614</v>
      </c>
      <c r="C309" s="42" t="s">
        <v>612</v>
      </c>
      <c r="D309" s="37">
        <f t="shared" si="25"/>
        <v>127.11874999999999</v>
      </c>
      <c r="E309" s="37">
        <f t="shared" si="25"/>
        <v>118.25</v>
      </c>
      <c r="F309" s="51">
        <v>110</v>
      </c>
      <c r="G309" s="36"/>
    </row>
    <row r="310" spans="1:7" s="34" customFormat="1" ht="24" outlineLevel="2">
      <c r="A310" s="30" t="s">
        <v>615</v>
      </c>
      <c r="B310" s="31" t="s">
        <v>616</v>
      </c>
      <c r="C310" s="32" t="s">
        <v>617</v>
      </c>
      <c r="D310" s="56">
        <f t="shared" si="25"/>
        <v>1646.765625</v>
      </c>
      <c r="E310" s="56">
        <f t="shared" si="25"/>
        <v>1531.875</v>
      </c>
      <c r="F310" s="51">
        <v>1425</v>
      </c>
      <c r="G310" s="36"/>
    </row>
    <row r="311" spans="1:7" s="34" customFormat="1" ht="43.5" customHeight="1" outlineLevel="2">
      <c r="A311" s="30" t="s">
        <v>618</v>
      </c>
      <c r="B311" s="31" t="s">
        <v>619</v>
      </c>
      <c r="C311" s="32" t="s">
        <v>620</v>
      </c>
      <c r="D311" s="55">
        <f>E311*1.075</f>
        <v>40.446875</v>
      </c>
      <c r="E311" s="55">
        <f>F311*1.075</f>
        <v>37.625</v>
      </c>
      <c r="F311" s="51">
        <v>35</v>
      </c>
      <c r="G311" s="36"/>
    </row>
    <row r="312" spans="1:7" s="34" customFormat="1" ht="36" customHeight="1" outlineLevel="2">
      <c r="A312" s="30" t="s">
        <v>621</v>
      </c>
      <c r="B312" s="31" t="s">
        <v>622</v>
      </c>
      <c r="C312" s="32" t="s">
        <v>623</v>
      </c>
      <c r="D312" s="78" t="s">
        <v>553</v>
      </c>
      <c r="E312" s="79"/>
      <c r="F312" s="80"/>
      <c r="G312" s="36"/>
    </row>
    <row r="313" spans="1:6" s="36" customFormat="1" ht="30.75" customHeight="1" outlineLevel="2">
      <c r="A313" s="30" t="s">
        <v>624</v>
      </c>
      <c r="B313" s="31" t="s">
        <v>625</v>
      </c>
      <c r="C313" s="32" t="s">
        <v>920</v>
      </c>
      <c r="D313" s="52">
        <f>E313*1.075</f>
        <v>68.18187499999999</v>
      </c>
      <c r="E313" s="53">
        <f>F313*1.075</f>
        <v>63.425</v>
      </c>
      <c r="F313" s="54">
        <v>59</v>
      </c>
    </row>
    <row r="314" spans="1:252" ht="14.25" outlineLevel="1">
      <c r="A314" s="74" t="s">
        <v>626</v>
      </c>
      <c r="B314" s="74"/>
      <c r="C314" s="74"/>
      <c r="D314" s="74"/>
      <c r="E314" s="74"/>
      <c r="F314" s="7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c r="IQ314"/>
      <c r="IR314"/>
    </row>
    <row r="315" spans="1:7" s="34" customFormat="1" ht="31.5" customHeight="1" outlineLevel="2">
      <c r="A315" s="30" t="s">
        <v>627</v>
      </c>
      <c r="B315" s="31" t="s">
        <v>628</v>
      </c>
      <c r="C315" s="32" t="s">
        <v>629</v>
      </c>
      <c r="D315" s="55">
        <f>E315*1.075</f>
        <v>1405.24</v>
      </c>
      <c r="E315" s="55">
        <f>F315*1.075</f>
        <v>1307.2</v>
      </c>
      <c r="F315" s="51">
        <v>1216</v>
      </c>
      <c r="G315" s="36"/>
    </row>
    <row r="316" spans="1:6" ht="14.25">
      <c r="A316" s="74" t="s">
        <v>630</v>
      </c>
      <c r="B316" s="74"/>
      <c r="C316" s="74"/>
      <c r="D316" s="74"/>
      <c r="E316" s="74"/>
      <c r="F316" s="74"/>
    </row>
    <row r="317" spans="1:256" s="33" customFormat="1" ht="36" outlineLevel="1">
      <c r="A317" s="30" t="s">
        <v>631</v>
      </c>
      <c r="B317" s="31" t="s">
        <v>632</v>
      </c>
      <c r="C317" s="32" t="s">
        <v>633</v>
      </c>
      <c r="D317" s="37">
        <f>E317*1.075</f>
        <v>4420.265625</v>
      </c>
      <c r="E317" s="37">
        <f>F317*1.075</f>
        <v>4111.875</v>
      </c>
      <c r="F317" s="37">
        <v>3825</v>
      </c>
      <c r="G317" s="35"/>
      <c r="IS317" s="34"/>
      <c r="IT317" s="34"/>
      <c r="IU317" s="34"/>
      <c r="IV317" s="34"/>
    </row>
    <row r="318" spans="1:252" ht="14.25">
      <c r="A318" s="74" t="s">
        <v>634</v>
      </c>
      <c r="B318" s="74"/>
      <c r="C318" s="74"/>
      <c r="D318" s="74"/>
      <c r="E318" s="74"/>
      <c r="F318" s="74"/>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c r="IQ318"/>
      <c r="IR318"/>
    </row>
    <row r="319" spans="1:252" ht="25.5" customHeight="1" outlineLevel="2">
      <c r="A319" s="30" t="s">
        <v>635</v>
      </c>
      <c r="B319" s="31" t="s">
        <v>636</v>
      </c>
      <c r="C319" s="42" t="s">
        <v>637</v>
      </c>
      <c r="D319" s="82">
        <v>3.3</v>
      </c>
      <c r="E319" s="83"/>
      <c r="F319" s="84"/>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c r="IQ319"/>
      <c r="IR319"/>
    </row>
    <row r="320" spans="1:252" ht="25.5" customHeight="1" outlineLevel="2">
      <c r="A320" s="30" t="s">
        <v>638</v>
      </c>
      <c r="B320" s="31" t="s">
        <v>639</v>
      </c>
      <c r="C320" s="42" t="s">
        <v>640</v>
      </c>
      <c r="D320" s="82">
        <v>5.97</v>
      </c>
      <c r="E320" s="83"/>
      <c r="F320" s="84"/>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c r="IQ320"/>
      <c r="IR320"/>
    </row>
    <row r="321" spans="1:252" ht="26.25" customHeight="1" outlineLevel="2">
      <c r="A321" s="30" t="s">
        <v>641</v>
      </c>
      <c r="B321" s="31" t="s">
        <v>642</v>
      </c>
      <c r="C321" s="42" t="s">
        <v>643</v>
      </c>
      <c r="D321" s="82">
        <v>9.23</v>
      </c>
      <c r="E321" s="83"/>
      <c r="F321" s="84"/>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c r="IQ321"/>
      <c r="IR321"/>
    </row>
    <row r="322" spans="1:252" ht="21.75" customHeight="1" outlineLevel="2">
      <c r="A322" s="30" t="s">
        <v>644</v>
      </c>
      <c r="B322" s="31" t="s">
        <v>646</v>
      </c>
      <c r="C322" s="42" t="s">
        <v>647</v>
      </c>
      <c r="D322" s="82">
        <v>11.28</v>
      </c>
      <c r="E322" s="83"/>
      <c r="F322" s="84"/>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c r="IQ322"/>
      <c r="IR322"/>
    </row>
    <row r="323" spans="1:252" ht="24" customHeight="1" outlineLevel="2">
      <c r="A323" s="30" t="s">
        <v>645</v>
      </c>
      <c r="B323" s="31" t="s">
        <v>649</v>
      </c>
      <c r="C323" s="42" t="s">
        <v>650</v>
      </c>
      <c r="D323" s="82">
        <v>14.5</v>
      </c>
      <c r="E323" s="83"/>
      <c r="F323" s="84"/>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c r="IQ323"/>
      <c r="IR323"/>
    </row>
    <row r="324" spans="1:252" ht="23.25" customHeight="1" outlineLevel="2">
      <c r="A324" s="30" t="s">
        <v>648</v>
      </c>
      <c r="B324" s="31" t="s">
        <v>652</v>
      </c>
      <c r="C324" s="42" t="s">
        <v>653</v>
      </c>
      <c r="D324" s="82">
        <v>17.45</v>
      </c>
      <c r="E324" s="83"/>
      <c r="F324" s="8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c r="IQ324"/>
      <c r="IR324"/>
    </row>
    <row r="325" spans="1:252" ht="24.75" customHeight="1" outlineLevel="2">
      <c r="A325" s="30" t="s">
        <v>651</v>
      </c>
      <c r="B325" s="31" t="s">
        <v>655</v>
      </c>
      <c r="C325" s="42" t="s">
        <v>656</v>
      </c>
      <c r="D325" s="82">
        <v>20.99</v>
      </c>
      <c r="E325" s="83"/>
      <c r="F325" s="84"/>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c r="IQ325"/>
      <c r="IR325"/>
    </row>
    <row r="326" spans="1:252" ht="21.75" customHeight="1" outlineLevel="2">
      <c r="A326" s="30" t="s">
        <v>654</v>
      </c>
      <c r="B326" s="31" t="s">
        <v>658</v>
      </c>
      <c r="C326" s="42" t="s">
        <v>659</v>
      </c>
      <c r="D326" s="82">
        <v>23.59</v>
      </c>
      <c r="E326" s="83"/>
      <c r="F326" s="84"/>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c r="IQ326"/>
      <c r="IR326"/>
    </row>
    <row r="327" spans="1:252" ht="24.75" customHeight="1" outlineLevel="2">
      <c r="A327" s="30" t="s">
        <v>657</v>
      </c>
      <c r="B327" s="31" t="s">
        <v>661</v>
      </c>
      <c r="C327" s="42" t="s">
        <v>662</v>
      </c>
      <c r="D327" s="82">
        <v>29.59</v>
      </c>
      <c r="E327" s="83"/>
      <c r="F327" s="84"/>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c r="IQ327"/>
      <c r="IR327"/>
    </row>
    <row r="328" spans="1:252" ht="26.25" customHeight="1" outlineLevel="2">
      <c r="A328" s="30" t="s">
        <v>660</v>
      </c>
      <c r="B328" s="31" t="s">
        <v>663</v>
      </c>
      <c r="C328" s="42" t="s">
        <v>664</v>
      </c>
      <c r="D328" s="82">
        <v>4.55</v>
      </c>
      <c r="E328" s="83"/>
      <c r="F328" s="84"/>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c r="IQ328"/>
      <c r="IR328"/>
    </row>
    <row r="329" spans="1:6" s="15" customFormat="1" ht="14.25">
      <c r="A329" s="74" t="s">
        <v>665</v>
      </c>
      <c r="B329" s="74"/>
      <c r="C329" s="74"/>
      <c r="D329" s="74"/>
      <c r="E329" s="74"/>
      <c r="F329" s="74"/>
    </row>
    <row r="330" spans="1:6" s="15" customFormat="1" ht="13.5" customHeight="1">
      <c r="A330" s="30" t="s">
        <v>666</v>
      </c>
      <c r="B330" s="31" t="s">
        <v>667</v>
      </c>
      <c r="C330" s="32" t="s">
        <v>668</v>
      </c>
      <c r="D330" s="81">
        <v>79</v>
      </c>
      <c r="E330" s="81"/>
      <c r="F330" s="81"/>
    </row>
    <row r="331" spans="1:6" s="15" customFormat="1" ht="14.25" customHeight="1">
      <c r="A331" s="30" t="s">
        <v>669</v>
      </c>
      <c r="B331" s="31" t="s">
        <v>670</v>
      </c>
      <c r="C331" s="32" t="s">
        <v>671</v>
      </c>
      <c r="D331" s="81">
        <v>36</v>
      </c>
      <c r="E331" s="81"/>
      <c r="F331" s="81"/>
    </row>
    <row r="332" spans="1:6" s="15" customFormat="1" ht="14.25">
      <c r="A332" s="30" t="s">
        <v>672</v>
      </c>
      <c r="B332" s="31" t="s">
        <v>673</v>
      </c>
      <c r="C332" s="32" t="s">
        <v>674</v>
      </c>
      <c r="D332" s="81">
        <v>35</v>
      </c>
      <c r="E332" s="81"/>
      <c r="F332" s="81"/>
    </row>
    <row r="333" spans="1:6" s="15" customFormat="1" ht="14.25">
      <c r="A333" s="30" t="s">
        <v>675</v>
      </c>
      <c r="B333" s="31" t="s">
        <v>676</v>
      </c>
      <c r="C333" s="32" t="s">
        <v>677</v>
      </c>
      <c r="D333" s="81">
        <v>36</v>
      </c>
      <c r="E333" s="81"/>
      <c r="F333" s="81"/>
    </row>
    <row r="334" spans="1:6" s="15" customFormat="1" ht="14.25">
      <c r="A334" s="30" t="s">
        <v>678</v>
      </c>
      <c r="B334" s="31" t="s">
        <v>679</v>
      </c>
      <c r="C334" s="32" t="s">
        <v>680</v>
      </c>
      <c r="D334" s="81">
        <v>898</v>
      </c>
      <c r="E334" s="81"/>
      <c r="F334" s="81"/>
    </row>
    <row r="335" spans="1:6" s="15" customFormat="1" ht="14.25">
      <c r="A335" s="30" t="s">
        <v>681</v>
      </c>
      <c r="B335" s="31" t="s">
        <v>682</v>
      </c>
      <c r="C335" s="32" t="s">
        <v>683</v>
      </c>
      <c r="D335" s="81">
        <v>898</v>
      </c>
      <c r="E335" s="81"/>
      <c r="F335" s="81"/>
    </row>
    <row r="336" spans="1:6" s="15" customFormat="1" ht="12.75" customHeight="1">
      <c r="A336" s="30" t="s">
        <v>684</v>
      </c>
      <c r="B336" s="58" t="s">
        <v>685</v>
      </c>
      <c r="C336" s="45" t="s">
        <v>686</v>
      </c>
      <c r="D336" s="81">
        <v>853</v>
      </c>
      <c r="E336" s="81"/>
      <c r="F336" s="81"/>
    </row>
    <row r="337" spans="1:6" s="15" customFormat="1" ht="12.75" customHeight="1">
      <c r="A337" s="30" t="s">
        <v>687</v>
      </c>
      <c r="B337" s="58" t="s">
        <v>688</v>
      </c>
      <c r="C337" s="46" t="s">
        <v>689</v>
      </c>
      <c r="D337" s="81">
        <v>570</v>
      </c>
      <c r="E337" s="81"/>
      <c r="F337" s="81"/>
    </row>
    <row r="338" spans="1:6" s="15" customFormat="1" ht="12.75" customHeight="1">
      <c r="A338" s="30" t="s">
        <v>690</v>
      </c>
      <c r="B338" s="58" t="s">
        <v>691</v>
      </c>
      <c r="C338" s="46" t="s">
        <v>692</v>
      </c>
      <c r="D338" s="81">
        <v>375</v>
      </c>
      <c r="E338" s="81"/>
      <c r="F338" s="81"/>
    </row>
    <row r="339" spans="1:6" s="15" customFormat="1" ht="12.75" customHeight="1">
      <c r="A339" s="30" t="s">
        <v>693</v>
      </c>
      <c r="B339" s="58" t="s">
        <v>694</v>
      </c>
      <c r="C339" s="46" t="s">
        <v>692</v>
      </c>
      <c r="D339" s="81">
        <v>500</v>
      </c>
      <c r="E339" s="81"/>
      <c r="F339" s="81"/>
    </row>
    <row r="340" spans="1:6" s="15" customFormat="1" ht="12.75" customHeight="1">
      <c r="A340" s="30" t="s">
        <v>695</v>
      </c>
      <c r="B340" s="58" t="s">
        <v>696</v>
      </c>
      <c r="C340" s="46" t="s">
        <v>692</v>
      </c>
      <c r="D340" s="81">
        <v>500</v>
      </c>
      <c r="E340" s="81"/>
      <c r="F340" s="81"/>
    </row>
    <row r="341" spans="1:6" s="15" customFormat="1" ht="12.75" customHeight="1">
      <c r="A341" s="30" t="s">
        <v>697</v>
      </c>
      <c r="B341" s="58" t="s">
        <v>698</v>
      </c>
      <c r="C341" s="46" t="s">
        <v>699</v>
      </c>
      <c r="D341" s="81">
        <v>370</v>
      </c>
      <c r="E341" s="81"/>
      <c r="F341" s="81"/>
    </row>
    <row r="342" spans="1:6" s="15" customFormat="1" ht="12.75" customHeight="1">
      <c r="A342" s="30" t="s">
        <v>700</v>
      </c>
      <c r="B342" s="58" t="s">
        <v>701</v>
      </c>
      <c r="C342" s="46" t="s">
        <v>699</v>
      </c>
      <c r="D342" s="81">
        <v>290</v>
      </c>
      <c r="E342" s="81"/>
      <c r="F342" s="81"/>
    </row>
    <row r="343" spans="1:253" ht="27.75" customHeight="1">
      <c r="A343" s="30" t="s">
        <v>702</v>
      </c>
      <c r="B343" s="31" t="s">
        <v>703</v>
      </c>
      <c r="C343" s="32" t="s">
        <v>704</v>
      </c>
      <c r="D343" s="81">
        <v>6</v>
      </c>
      <c r="E343" s="81"/>
      <c r="F343" s="81"/>
      <c r="IS343" s="15"/>
    </row>
    <row r="344" spans="1:253" ht="28.5">
      <c r="A344" s="30" t="s">
        <v>705</v>
      </c>
      <c r="B344" s="31" t="s">
        <v>706</v>
      </c>
      <c r="C344" s="32" t="s">
        <v>707</v>
      </c>
      <c r="D344" s="81">
        <v>480</v>
      </c>
      <c r="E344" s="81"/>
      <c r="F344" s="81"/>
      <c r="IS344" s="15"/>
    </row>
    <row r="345" spans="1:253" ht="24">
      <c r="A345" s="30" t="s">
        <v>708</v>
      </c>
      <c r="B345" s="31" t="s">
        <v>709</v>
      </c>
      <c r="C345" s="32" t="s">
        <v>710</v>
      </c>
      <c r="D345" s="81">
        <v>268</v>
      </c>
      <c r="E345" s="81"/>
      <c r="F345" s="81"/>
      <c r="IS345" s="15"/>
    </row>
    <row r="346" spans="1:253" ht="28.5">
      <c r="A346" s="30" t="s">
        <v>711</v>
      </c>
      <c r="B346" s="31" t="s">
        <v>712</v>
      </c>
      <c r="C346" s="32" t="s">
        <v>713</v>
      </c>
      <c r="D346" s="81">
        <v>286</v>
      </c>
      <c r="E346" s="81"/>
      <c r="F346" s="81"/>
      <c r="IS346" s="15"/>
    </row>
    <row r="347" spans="1:253" ht="14.25">
      <c r="A347" s="30" t="s">
        <v>714</v>
      </c>
      <c r="B347" s="59" t="s">
        <v>715</v>
      </c>
      <c r="C347" s="32" t="s">
        <v>716</v>
      </c>
      <c r="D347" s="81">
        <v>248</v>
      </c>
      <c r="E347" s="81"/>
      <c r="F347" s="81"/>
      <c r="IS347" s="15"/>
    </row>
    <row r="348" spans="1:253" ht="28.5">
      <c r="A348" s="30" t="s">
        <v>717</v>
      </c>
      <c r="B348" s="31" t="s">
        <v>718</v>
      </c>
      <c r="C348" s="32" t="s">
        <v>719</v>
      </c>
      <c r="D348" s="81">
        <v>440</v>
      </c>
      <c r="E348" s="81"/>
      <c r="F348" s="81"/>
      <c r="IS348" s="15"/>
    </row>
    <row r="349" spans="1:253" ht="14.25">
      <c r="A349" s="30" t="s">
        <v>720</v>
      </c>
      <c r="B349" s="31" t="s">
        <v>721</v>
      </c>
      <c r="C349" s="32" t="s">
        <v>722</v>
      </c>
      <c r="D349" s="81">
        <v>315</v>
      </c>
      <c r="E349" s="81"/>
      <c r="F349" s="81"/>
      <c r="IS349" s="15"/>
    </row>
    <row r="350" spans="1:253" ht="14.25">
      <c r="A350" s="30" t="s">
        <v>723</v>
      </c>
      <c r="B350" s="31" t="s">
        <v>724</v>
      </c>
      <c r="C350" s="32" t="s">
        <v>725</v>
      </c>
      <c r="D350" s="81">
        <v>563</v>
      </c>
      <c r="E350" s="81"/>
      <c r="F350" s="81"/>
      <c r="IS350" s="15"/>
    </row>
    <row r="351" spans="1:253" ht="24">
      <c r="A351" s="30" t="s">
        <v>726</v>
      </c>
      <c r="B351" s="31" t="s">
        <v>728</v>
      </c>
      <c r="C351" s="32" t="s">
        <v>729</v>
      </c>
      <c r="D351" s="81">
        <v>1650</v>
      </c>
      <c r="E351" s="81"/>
      <c r="F351" s="81"/>
      <c r="IS351" s="15"/>
    </row>
    <row r="352" spans="1:253" ht="24">
      <c r="A352" s="30" t="s">
        <v>727</v>
      </c>
      <c r="B352" s="41" t="s">
        <v>731</v>
      </c>
      <c r="C352" s="42" t="s">
        <v>732</v>
      </c>
      <c r="D352" s="81">
        <v>1603</v>
      </c>
      <c r="E352" s="81"/>
      <c r="F352" s="81"/>
      <c r="IS352" s="15"/>
    </row>
    <row r="353" spans="1:253" ht="14.25">
      <c r="A353" s="30" t="s">
        <v>730</v>
      </c>
      <c r="B353" s="31" t="s">
        <v>733</v>
      </c>
      <c r="C353" s="32" t="s">
        <v>734</v>
      </c>
      <c r="D353" s="81">
        <v>225</v>
      </c>
      <c r="E353" s="81"/>
      <c r="F353" s="81"/>
      <c r="IS353" s="15"/>
    </row>
    <row r="354" spans="1:6" ht="21">
      <c r="A354" s="86" t="s">
        <v>735</v>
      </c>
      <c r="B354" s="86"/>
      <c r="C354" s="86"/>
      <c r="D354" s="86"/>
      <c r="E354" s="86"/>
      <c r="F354" s="86"/>
    </row>
    <row r="355" spans="1:6" ht="7.5" customHeight="1">
      <c r="A355" s="16"/>
      <c r="B355" s="14"/>
      <c r="C355" s="17"/>
      <c r="D355" s="18"/>
      <c r="E355" s="13"/>
      <c r="F355" s="13"/>
    </row>
    <row r="356" spans="1:6" ht="17.25">
      <c r="A356" s="87" t="s">
        <v>736</v>
      </c>
      <c r="B356" s="87"/>
      <c r="C356" s="87"/>
      <c r="D356" s="87"/>
      <c r="E356" s="87"/>
      <c r="F356" s="87"/>
    </row>
    <row r="357" spans="1:6" ht="17.25">
      <c r="A357" s="87" t="s">
        <v>737</v>
      </c>
      <c r="B357" s="87"/>
      <c r="C357" s="87"/>
      <c r="D357" s="87"/>
      <c r="E357" s="87"/>
      <c r="F357" s="87"/>
    </row>
    <row r="358" spans="1:6" ht="17.25">
      <c r="A358" s="19"/>
      <c r="B358" s="20"/>
      <c r="C358" s="17"/>
      <c r="D358" s="18"/>
      <c r="E358" s="13"/>
      <c r="F358" s="13"/>
    </row>
    <row r="359" spans="1:6" ht="17.25">
      <c r="A359" s="21" t="s">
        <v>738</v>
      </c>
      <c r="B359" s="22"/>
      <c r="C359" s="23"/>
      <c r="D359" s="23"/>
      <c r="E359" s="23"/>
      <c r="F359" s="23"/>
    </row>
    <row r="360" spans="1:6" ht="12.75" customHeight="1">
      <c r="A360" s="24" t="s">
        <v>739</v>
      </c>
      <c r="B360" s="25"/>
      <c r="C360" s="26"/>
      <c r="D360" s="88"/>
      <c r="E360" s="88"/>
      <c r="F360" s="88"/>
    </row>
    <row r="361" spans="1:6" ht="12.75" customHeight="1">
      <c r="A361" s="24" t="s">
        <v>740</v>
      </c>
      <c r="B361" s="24"/>
      <c r="C361" s="27"/>
      <c r="D361" s="85"/>
      <c r="E361" s="85"/>
      <c r="F361" s="85"/>
    </row>
    <row r="362" spans="1:6" ht="12.75" customHeight="1">
      <c r="A362" s="24" t="s">
        <v>741</v>
      </c>
      <c r="B362" s="24"/>
      <c r="C362" s="27"/>
      <c r="D362" s="85"/>
      <c r="E362" s="85"/>
      <c r="F362" s="85"/>
    </row>
    <row r="363" spans="1:252" ht="14.25">
      <c r="A363" s="19"/>
      <c r="B363" s="28"/>
      <c r="C363" s="27"/>
      <c r="D363" s="29"/>
      <c r="E363" s="13"/>
      <c r="F363" s="1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c r="IQ363"/>
      <c r="IR363"/>
    </row>
    <row r="364" spans="1:252" ht="14.25">
      <c r="A364" s="19"/>
      <c r="B364" s="14"/>
      <c r="C364" s="26"/>
      <c r="D364" s="29"/>
      <c r="E364" s="13"/>
      <c r="F364" s="17"/>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row>
    <row r="365" spans="7:252" ht="14.2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row>
  </sheetData>
  <sheetProtection selectLockedCells="1" selectUnlockedCells="1"/>
  <mergeCells count="77">
    <mergeCell ref="A8:C8"/>
    <mergeCell ref="A9:C9"/>
    <mergeCell ref="D348:F348"/>
    <mergeCell ref="D337:F337"/>
    <mergeCell ref="D312:F312"/>
    <mergeCell ref="D324:F324"/>
    <mergeCell ref="D325:F325"/>
    <mergeCell ref="D326:F326"/>
    <mergeCell ref="D327:F327"/>
    <mergeCell ref="D338:F338"/>
    <mergeCell ref="D339:F339"/>
    <mergeCell ref="D340:F340"/>
    <mergeCell ref="D360:F360"/>
    <mergeCell ref="D361:F361"/>
    <mergeCell ref="D349:F349"/>
    <mergeCell ref="D350:F350"/>
    <mergeCell ref="D351:F351"/>
    <mergeCell ref="D352:F352"/>
    <mergeCell ref="D362:F362"/>
    <mergeCell ref="D353:F353"/>
    <mergeCell ref="A354:F354"/>
    <mergeCell ref="A356:F356"/>
    <mergeCell ref="A357:F357"/>
    <mergeCell ref="D343:F343"/>
    <mergeCell ref="D344:F344"/>
    <mergeCell ref="D345:F345"/>
    <mergeCell ref="D346:F346"/>
    <mergeCell ref="D347:F347"/>
    <mergeCell ref="D341:F341"/>
    <mergeCell ref="D342:F342"/>
    <mergeCell ref="D331:F331"/>
    <mergeCell ref="D332:F332"/>
    <mergeCell ref="D333:F333"/>
    <mergeCell ref="D334:F334"/>
    <mergeCell ref="D335:F335"/>
    <mergeCell ref="D336:F336"/>
    <mergeCell ref="A316:F316"/>
    <mergeCell ref="A318:F318"/>
    <mergeCell ref="A329:F329"/>
    <mergeCell ref="D330:F330"/>
    <mergeCell ref="D319:F319"/>
    <mergeCell ref="D320:F320"/>
    <mergeCell ref="D321:F321"/>
    <mergeCell ref="D322:F322"/>
    <mergeCell ref="D323:F323"/>
    <mergeCell ref="D328:F328"/>
    <mergeCell ref="D242:F242"/>
    <mergeCell ref="A296:F296"/>
    <mergeCell ref="A301:F301"/>
    <mergeCell ref="A314:F314"/>
    <mergeCell ref="A241:F241"/>
    <mergeCell ref="A253:F253"/>
    <mergeCell ref="A268:F268"/>
    <mergeCell ref="A277:F277"/>
    <mergeCell ref="D267:F267"/>
    <mergeCell ref="A113:F113"/>
    <mergeCell ref="A143:F143"/>
    <mergeCell ref="A200:F200"/>
    <mergeCell ref="A216:F216"/>
    <mergeCell ref="A222:F222"/>
    <mergeCell ref="A235:F235"/>
    <mergeCell ref="A12:A13"/>
    <mergeCell ref="B12:B13"/>
    <mergeCell ref="C12:C13"/>
    <mergeCell ref="D12:F12"/>
    <mergeCell ref="A14:F14"/>
    <mergeCell ref="A50:F50"/>
    <mergeCell ref="A10:F10"/>
    <mergeCell ref="A11:F11"/>
    <mergeCell ref="D1:F1"/>
    <mergeCell ref="A2:C6"/>
    <mergeCell ref="D2:F2"/>
    <mergeCell ref="D3:F3"/>
    <mergeCell ref="D4:F4"/>
    <mergeCell ref="D5:F5"/>
    <mergeCell ref="D6:F6"/>
    <mergeCell ref="A7:F7"/>
  </mergeCells>
  <printOptions/>
  <pageMargins left="0.6299212598425197" right="0.2362204724409449" top="0.1968503937007874" bottom="0.1968503937007874" header="0.31496062992125984" footer="0.31496062992125984"/>
  <pageSetup fitToHeight="0" fitToWidth="1" horizontalDpi="600" verticalDpi="600" orientation="portrait" paperSize="9" scale="76" r:id="rId2"/>
  <rowBreaks count="13" manualBreakCount="13">
    <brk id="29" max="5" man="1"/>
    <brk id="51" max="5" man="1"/>
    <brk id="72" max="5" man="1"/>
    <brk id="97" max="5" man="1"/>
    <brk id="121" max="5" man="1"/>
    <brk id="140" max="5" man="1"/>
    <brk id="159" max="5" man="1"/>
    <brk id="181" max="5" man="1"/>
    <brk id="212" max="5" man="1"/>
    <brk id="242" max="5" man="1"/>
    <brk id="264" max="5" man="1"/>
    <brk id="298" max="5" man="1"/>
    <brk id="343" max="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Куракин С.В.</dc:creator>
  <cp:keywords/>
  <dc:description/>
  <cp:lastModifiedBy>Пользователь Windows</cp:lastModifiedBy>
  <cp:lastPrinted>2020-10-09T10:22:34Z</cp:lastPrinted>
  <dcterms:created xsi:type="dcterms:W3CDTF">2018-11-28T07:24:46Z</dcterms:created>
  <dcterms:modified xsi:type="dcterms:W3CDTF">2020-12-01T09:32:44Z</dcterms:modified>
  <cp:category/>
  <cp:version/>
  <cp:contentType/>
  <cp:contentStatus/>
</cp:coreProperties>
</file>